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tiz\compartido\LICITACIONES 2022\SERV. INTEGRAL DE LABORATORIO Y BANCO DE SANGRE 2022\BASES COMPRAS BC\"/>
    </mc:Choice>
  </mc:AlternateContent>
  <bookViews>
    <workbookView xWindow="0" yWindow="0" windowWidth="19200" windowHeight="10395"/>
  </bookViews>
  <sheets>
    <sheet name="Hoja1" sheetId="1" r:id="rId1"/>
  </sheets>
  <definedNames>
    <definedName name="_xlnm._FilterDatabase" localSheetId="0" hidden="1">Hoja1!$B$4:$B$105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7" i="1" l="1"/>
  <c r="O127" i="1"/>
  <c r="H58" i="1"/>
  <c r="O58" i="1"/>
  <c r="N58" i="1" s="1"/>
  <c r="O134" i="1" l="1"/>
  <c r="N134" i="1"/>
  <c r="N124" i="1"/>
  <c r="N128" i="1" l="1"/>
  <c r="N129" i="1"/>
  <c r="N130" i="1"/>
  <c r="N131" i="1"/>
  <c r="N132" i="1"/>
  <c r="N133" i="1"/>
  <c r="N135" i="1"/>
  <c r="O128" i="1"/>
  <c r="O129" i="1"/>
  <c r="O130" i="1"/>
  <c r="O131" i="1"/>
  <c r="O132" i="1"/>
  <c r="O133" i="1"/>
  <c r="O135" i="1"/>
  <c r="O124" i="1"/>
  <c r="O9" i="1"/>
  <c r="O105" i="1" l="1"/>
  <c r="N105" i="1" s="1"/>
  <c r="L104" i="1"/>
  <c r="O12" i="1"/>
  <c r="O13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115" i="1"/>
  <c r="O32" i="1"/>
  <c r="O33" i="1"/>
  <c r="O34" i="1"/>
  <c r="O35" i="1"/>
  <c r="O36" i="1"/>
  <c r="O37" i="1"/>
  <c r="O38" i="1"/>
  <c r="O39" i="1"/>
  <c r="O40" i="1"/>
  <c r="O41" i="1"/>
  <c r="O42" i="1"/>
  <c r="O43" i="1"/>
  <c r="O46" i="1"/>
  <c r="O47" i="1"/>
  <c r="O48" i="1"/>
  <c r="O51" i="1"/>
  <c r="O54" i="1"/>
  <c r="O57" i="1"/>
  <c r="O59" i="1"/>
  <c r="O116" i="1"/>
  <c r="O117" i="1"/>
  <c r="O118" i="1"/>
  <c r="O62" i="1"/>
  <c r="O63" i="1"/>
  <c r="O64" i="1"/>
  <c r="O65" i="1"/>
  <c r="O66" i="1"/>
  <c r="O67" i="1"/>
  <c r="O68" i="1"/>
  <c r="O69" i="1"/>
  <c r="O70" i="1"/>
  <c r="O71" i="1"/>
  <c r="O72" i="1"/>
  <c r="O108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109" i="1"/>
  <c r="O110" i="1"/>
  <c r="O88" i="1"/>
  <c r="O89" i="1"/>
  <c r="O90" i="1"/>
  <c r="O91" i="1"/>
  <c r="O92" i="1"/>
  <c r="O93" i="1"/>
  <c r="O94" i="1"/>
  <c r="O95" i="1"/>
  <c r="O96" i="1"/>
  <c r="O97" i="1"/>
  <c r="O111" i="1"/>
  <c r="O112" i="1"/>
  <c r="O113" i="1"/>
  <c r="O114" i="1"/>
  <c r="O98" i="1"/>
  <c r="O99" i="1"/>
  <c r="O100" i="1"/>
  <c r="O101" i="1"/>
  <c r="O102" i="1"/>
  <c r="O103" i="1"/>
  <c r="O104" i="1"/>
  <c r="J9" i="1"/>
  <c r="N104" i="1" l="1"/>
  <c r="N103" i="1"/>
  <c r="N102" i="1"/>
  <c r="N101" i="1"/>
  <c r="N100" i="1"/>
  <c r="N99" i="1"/>
  <c r="N98" i="1"/>
  <c r="N114" i="1"/>
  <c r="N113" i="1"/>
  <c r="N112" i="1"/>
  <c r="N111" i="1"/>
  <c r="N97" i="1"/>
  <c r="N96" i="1"/>
  <c r="N95" i="1"/>
  <c r="N94" i="1"/>
  <c r="N93" i="1"/>
  <c r="N92" i="1"/>
  <c r="N91" i="1"/>
  <c r="N90" i="1"/>
  <c r="N89" i="1"/>
  <c r="N88" i="1"/>
  <c r="N110" i="1"/>
  <c r="N109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108" i="1"/>
  <c r="N72" i="1"/>
  <c r="N71" i="1"/>
  <c r="N70" i="1"/>
  <c r="N69" i="1"/>
  <c r="N68" i="1"/>
  <c r="N67" i="1"/>
  <c r="N66" i="1"/>
  <c r="N65" i="1"/>
  <c r="N64" i="1"/>
  <c r="N63" i="1"/>
  <c r="N62" i="1"/>
  <c r="N118" i="1"/>
  <c r="N117" i="1"/>
  <c r="N116" i="1"/>
  <c r="N59" i="1"/>
  <c r="N57" i="1"/>
  <c r="N54" i="1"/>
  <c r="N51" i="1"/>
  <c r="N48" i="1"/>
  <c r="N47" i="1"/>
  <c r="N46" i="1"/>
  <c r="N43" i="1"/>
  <c r="N42" i="1"/>
  <c r="N41" i="1"/>
  <c r="N40" i="1"/>
  <c r="N39" i="1"/>
  <c r="N38" i="1"/>
  <c r="N37" i="1"/>
  <c r="N36" i="1"/>
  <c r="N35" i="1"/>
  <c r="N34" i="1"/>
  <c r="N33" i="1"/>
  <c r="N32" i="1"/>
  <c r="N115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3" i="1"/>
  <c r="N12" i="1"/>
  <c r="N9" i="1"/>
  <c r="L103" i="1"/>
  <c r="L102" i="1"/>
  <c r="L101" i="1"/>
  <c r="L100" i="1"/>
  <c r="L98" i="1"/>
  <c r="L112" i="1"/>
  <c r="L111" i="1"/>
  <c r="L97" i="1"/>
  <c r="L96" i="1"/>
  <c r="L95" i="1"/>
  <c r="L94" i="1"/>
  <c r="L93" i="1"/>
  <c r="L92" i="1"/>
  <c r="L91" i="1"/>
  <c r="L90" i="1"/>
  <c r="L89" i="1"/>
  <c r="L88" i="1"/>
  <c r="L109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108" i="1"/>
  <c r="L72" i="1"/>
  <c r="L71" i="1"/>
  <c r="L70" i="1"/>
  <c r="L69" i="1"/>
  <c r="L68" i="1"/>
  <c r="L67" i="1"/>
  <c r="L66" i="1"/>
  <c r="L65" i="1"/>
  <c r="L64" i="1"/>
  <c r="L63" i="1"/>
  <c r="L62" i="1"/>
  <c r="L58" i="1"/>
  <c r="L57" i="1"/>
  <c r="L54" i="1"/>
  <c r="L48" i="1"/>
  <c r="L47" i="1"/>
  <c r="L46" i="1"/>
  <c r="L42" i="1"/>
  <c r="L41" i="1"/>
  <c r="L40" i="1"/>
  <c r="L39" i="1"/>
  <c r="L38" i="1"/>
  <c r="L37" i="1"/>
  <c r="L36" i="1"/>
  <c r="L35" i="1"/>
  <c r="L34" i="1"/>
  <c r="L33" i="1"/>
  <c r="L32" i="1"/>
  <c r="L115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3" i="1"/>
  <c r="L12" i="1"/>
  <c r="L9" i="1"/>
  <c r="J114" i="1"/>
  <c r="J113" i="1"/>
  <c r="J112" i="1"/>
  <c r="J111" i="1"/>
  <c r="J97" i="1"/>
  <c r="J96" i="1"/>
  <c r="J95" i="1"/>
  <c r="J94" i="1"/>
  <c r="J93" i="1"/>
  <c r="J92" i="1"/>
  <c r="J91" i="1"/>
  <c r="J90" i="1"/>
  <c r="J89" i="1"/>
  <c r="J88" i="1"/>
  <c r="J87" i="1"/>
  <c r="J85" i="1"/>
  <c r="J84" i="1"/>
  <c r="J83" i="1"/>
  <c r="J82" i="1"/>
  <c r="J80" i="1"/>
  <c r="J79" i="1"/>
  <c r="J78" i="1"/>
  <c r="J77" i="1"/>
  <c r="J76" i="1"/>
  <c r="J75" i="1"/>
  <c r="J74" i="1"/>
  <c r="J73" i="1"/>
  <c r="J108" i="1"/>
  <c r="J72" i="1"/>
  <c r="J71" i="1"/>
  <c r="J70" i="1"/>
  <c r="J69" i="1"/>
  <c r="J68" i="1"/>
  <c r="J67" i="1"/>
  <c r="J66" i="1"/>
  <c r="J65" i="1"/>
  <c r="J64" i="1"/>
  <c r="J63" i="1"/>
  <c r="J62" i="1"/>
  <c r="J54" i="1"/>
  <c r="J48" i="1"/>
  <c r="J47" i="1"/>
  <c r="J46" i="1"/>
  <c r="J41" i="1"/>
  <c r="J40" i="1"/>
  <c r="J39" i="1"/>
  <c r="J38" i="1"/>
  <c r="J37" i="1"/>
  <c r="J36" i="1"/>
  <c r="J35" i="1"/>
  <c r="J34" i="1"/>
  <c r="J33" i="1"/>
  <c r="J32" i="1"/>
  <c r="J115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3" i="1"/>
  <c r="J12" i="1"/>
  <c r="H102" i="1"/>
  <c r="H101" i="1"/>
  <c r="H100" i="1"/>
  <c r="H97" i="1"/>
  <c r="H96" i="1"/>
  <c r="H95" i="1"/>
  <c r="H94" i="1"/>
  <c r="H93" i="1"/>
  <c r="H92" i="1"/>
  <c r="H91" i="1"/>
  <c r="H90" i="1"/>
  <c r="H89" i="1"/>
  <c r="H88" i="1"/>
  <c r="H110" i="1"/>
  <c r="H10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108" i="1"/>
  <c r="H72" i="1"/>
  <c r="H71" i="1"/>
  <c r="H70" i="1"/>
  <c r="H69" i="1"/>
  <c r="H68" i="1"/>
  <c r="H67" i="1"/>
  <c r="H66" i="1"/>
  <c r="H65" i="1"/>
  <c r="H64" i="1"/>
  <c r="H63" i="1"/>
  <c r="H62" i="1"/>
  <c r="H57" i="1"/>
  <c r="H54" i="1"/>
  <c r="H51" i="1"/>
  <c r="H48" i="1"/>
  <c r="H47" i="1"/>
  <c r="H46" i="1"/>
  <c r="H42" i="1"/>
  <c r="H41" i="1"/>
  <c r="H40" i="1"/>
  <c r="H39" i="1"/>
  <c r="H38" i="1"/>
  <c r="H37" i="1"/>
  <c r="H36" i="1"/>
  <c r="H35" i="1"/>
  <c r="H34" i="1"/>
  <c r="H33" i="1"/>
  <c r="H32" i="1"/>
  <c r="H115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3" i="1"/>
  <c r="H12" i="1"/>
  <c r="H9" i="1"/>
  <c r="F105" i="1"/>
  <c r="F104" i="1"/>
  <c r="F103" i="1"/>
  <c r="F102" i="1"/>
  <c r="F101" i="1"/>
  <c r="F100" i="1"/>
  <c r="F99" i="1"/>
  <c r="F98" i="1"/>
  <c r="F114" i="1"/>
  <c r="F113" i="1"/>
  <c r="F112" i="1"/>
  <c r="F111" i="1"/>
  <c r="F97" i="1"/>
  <c r="F96" i="1"/>
  <c r="F95" i="1"/>
  <c r="F94" i="1"/>
  <c r="F93" i="1"/>
  <c r="F92" i="1"/>
  <c r="F91" i="1"/>
  <c r="F90" i="1"/>
  <c r="F89" i="1"/>
  <c r="F88" i="1"/>
  <c r="F110" i="1"/>
  <c r="F10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108" i="1"/>
  <c r="F72" i="1"/>
  <c r="F71" i="1"/>
  <c r="F70" i="1"/>
  <c r="F69" i="1"/>
  <c r="F68" i="1"/>
  <c r="F67" i="1"/>
  <c r="F66" i="1"/>
  <c r="F65" i="1"/>
  <c r="F64" i="1"/>
  <c r="F63" i="1"/>
  <c r="F62" i="1"/>
  <c r="F118" i="1"/>
  <c r="F116" i="1"/>
  <c r="F59" i="1"/>
  <c r="F58" i="1"/>
  <c r="F57" i="1"/>
  <c r="F54" i="1"/>
  <c r="F51" i="1"/>
  <c r="F48" i="1"/>
  <c r="F47" i="1"/>
  <c r="F46" i="1"/>
  <c r="F43" i="1"/>
  <c r="F42" i="1"/>
  <c r="F41" i="1"/>
  <c r="F40" i="1"/>
  <c r="F39" i="1"/>
  <c r="F38" i="1"/>
  <c r="F37" i="1"/>
  <c r="F36" i="1"/>
  <c r="F35" i="1"/>
  <c r="F34" i="1"/>
  <c r="F33" i="1"/>
  <c r="F32" i="1"/>
  <c r="F115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3" i="1"/>
  <c r="F12" i="1"/>
  <c r="F9" i="1"/>
  <c r="D105" i="1"/>
  <c r="D104" i="1"/>
  <c r="D103" i="1"/>
  <c r="D102" i="1"/>
  <c r="D101" i="1"/>
  <c r="D100" i="1"/>
  <c r="D99" i="1"/>
  <c r="D98" i="1"/>
  <c r="D114" i="1"/>
  <c r="D113" i="1"/>
  <c r="D112" i="1"/>
  <c r="D111" i="1"/>
  <c r="D97" i="1"/>
  <c r="D96" i="1"/>
  <c r="D95" i="1"/>
  <c r="D94" i="1"/>
  <c r="D93" i="1"/>
  <c r="D92" i="1"/>
  <c r="D91" i="1"/>
  <c r="D90" i="1"/>
  <c r="D89" i="1"/>
  <c r="D88" i="1"/>
  <c r="D110" i="1"/>
  <c r="D109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108" i="1"/>
  <c r="D72" i="1"/>
  <c r="D71" i="1"/>
  <c r="D70" i="1"/>
  <c r="D69" i="1"/>
  <c r="D68" i="1"/>
  <c r="D67" i="1"/>
  <c r="D66" i="1"/>
  <c r="D65" i="1"/>
  <c r="D64" i="1"/>
  <c r="D63" i="1"/>
  <c r="D62" i="1"/>
  <c r="D118" i="1"/>
  <c r="D117" i="1"/>
  <c r="D116" i="1"/>
  <c r="D58" i="1"/>
  <c r="D57" i="1"/>
  <c r="D54" i="1"/>
  <c r="D51" i="1"/>
  <c r="D48" i="1"/>
  <c r="D47" i="1"/>
  <c r="D46" i="1"/>
  <c r="D42" i="1"/>
  <c r="D41" i="1"/>
  <c r="D40" i="1"/>
  <c r="D39" i="1"/>
  <c r="D38" i="1"/>
  <c r="D37" i="1"/>
  <c r="D36" i="1"/>
  <c r="D35" i="1"/>
  <c r="D34" i="1"/>
  <c r="D33" i="1"/>
  <c r="D32" i="1"/>
  <c r="D115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3" i="1"/>
  <c r="D12" i="1"/>
  <c r="D9" i="1"/>
  <c r="B105" i="1"/>
  <c r="B104" i="1"/>
  <c r="B103" i="1"/>
  <c r="B102" i="1"/>
  <c r="B101" i="1"/>
  <c r="B100" i="1"/>
  <c r="B99" i="1"/>
  <c r="B98" i="1"/>
  <c r="B114" i="1"/>
  <c r="B113" i="1"/>
  <c r="B112" i="1"/>
  <c r="B111" i="1"/>
  <c r="B97" i="1"/>
  <c r="B96" i="1"/>
  <c r="B95" i="1"/>
  <c r="B94" i="1"/>
  <c r="B93" i="1"/>
  <c r="B92" i="1"/>
  <c r="B91" i="1"/>
  <c r="B90" i="1"/>
  <c r="B89" i="1"/>
  <c r="B88" i="1"/>
  <c r="B110" i="1"/>
  <c r="B109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108" i="1"/>
  <c r="B72" i="1"/>
  <c r="B71" i="1"/>
  <c r="B70" i="1"/>
  <c r="B69" i="1"/>
  <c r="B68" i="1"/>
  <c r="B67" i="1"/>
  <c r="B66" i="1"/>
  <c r="B65" i="1"/>
  <c r="B64" i="1"/>
  <c r="B63" i="1"/>
  <c r="B62" i="1"/>
  <c r="B117" i="1"/>
  <c r="B59" i="1"/>
  <c r="B58" i="1"/>
  <c r="B57" i="1"/>
  <c r="B54" i="1"/>
  <c r="B51" i="1"/>
  <c r="B48" i="1"/>
  <c r="B47" i="1"/>
  <c r="B46" i="1"/>
  <c r="B42" i="1"/>
  <c r="B41" i="1"/>
  <c r="B40" i="1"/>
  <c r="B39" i="1"/>
  <c r="B38" i="1"/>
  <c r="B37" i="1"/>
  <c r="B36" i="1"/>
  <c r="B35" i="1"/>
  <c r="B34" i="1"/>
  <c r="B33" i="1"/>
  <c r="B32" i="1"/>
  <c r="B115" i="1"/>
  <c r="B31" i="1"/>
  <c r="B30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3" i="1"/>
  <c r="B12" i="1"/>
  <c r="B9" i="1"/>
</calcChain>
</file>

<file path=xl/sharedStrings.xml><?xml version="1.0" encoding="utf-8"?>
<sst xmlns="http://schemas.openxmlformats.org/spreadsheetml/2006/main" count="175" uniqueCount="140">
  <si>
    <t>UNIDAD MÉDICA</t>
  </si>
  <si>
    <t>MEXICALI</t>
  </si>
  <si>
    <t>TIJUANA</t>
  </si>
  <si>
    <t>ENSENADA</t>
  </si>
  <si>
    <t>BENITO JUÁREZ</t>
  </si>
  <si>
    <t>SERVICIOS AMPLIADOS</t>
  </si>
  <si>
    <t>TECATE</t>
  </si>
  <si>
    <t>TOTAL</t>
  </si>
  <si>
    <t>PAQUETE I</t>
  </si>
  <si>
    <t>EQUIPO DE HEMATOLOGIA</t>
  </si>
  <si>
    <t>BIOMETRIA HEMATICA</t>
  </si>
  <si>
    <t>PAQUETE II</t>
  </si>
  <si>
    <t>EQUIPO DE COAGULACION</t>
  </si>
  <si>
    <t>TIEMPO DE PROTOMBINA (TP)</t>
  </si>
  <si>
    <t>TIEMPO DE TROMBOPLASTINA (TPT)</t>
  </si>
  <si>
    <t>PAQUETE III</t>
  </si>
  <si>
    <t>EQUIPO DE QUIMICA CLINICA</t>
  </si>
  <si>
    <t>GLUCOSA</t>
  </si>
  <si>
    <t>BUN (NITROGENO UREICO)</t>
  </si>
  <si>
    <t>CREATININA</t>
  </si>
  <si>
    <t>ACIDO URICO</t>
  </si>
  <si>
    <t>COLESTEROL</t>
  </si>
  <si>
    <t>TRIGLICERIDOS</t>
  </si>
  <si>
    <t>HDL   COLESTEROL</t>
  </si>
  <si>
    <t>PROTEINAS TOTALES</t>
  </si>
  <si>
    <t>ALBUMINA</t>
  </si>
  <si>
    <t>GLOBULINA</t>
  </si>
  <si>
    <t>TGO</t>
  </si>
  <si>
    <t>TGP</t>
  </si>
  <si>
    <t>BILIRRUBINA TOTAL</t>
  </si>
  <si>
    <t>BILIRRUBINA DIRECTA</t>
  </si>
  <si>
    <t>AMILASA</t>
  </si>
  <si>
    <t>FOSFATASA ALCALINA</t>
  </si>
  <si>
    <t>FOSFATASA ACIDA</t>
  </si>
  <si>
    <t>DHL</t>
  </si>
  <si>
    <t>CPK</t>
  </si>
  <si>
    <t>CPK-MB</t>
  </si>
  <si>
    <t>GGT</t>
  </si>
  <si>
    <t>LIPASA</t>
  </si>
  <si>
    <t>CALCIO</t>
  </si>
  <si>
    <t>MAGNESIO</t>
  </si>
  <si>
    <t>HIERRO</t>
  </si>
  <si>
    <t>FOSFORO</t>
  </si>
  <si>
    <t>HB GLICOSILADA</t>
  </si>
  <si>
    <t>MICROALBUMINA</t>
  </si>
  <si>
    <t>LDL COLESTROL</t>
  </si>
  <si>
    <t>PAQUETE IV</t>
  </si>
  <si>
    <t>ELECTROLITOS</t>
  </si>
  <si>
    <t>CLORO</t>
  </si>
  <si>
    <t>POTASIO</t>
  </si>
  <si>
    <t>SODIO</t>
  </si>
  <si>
    <t>PAQUETE V</t>
  </si>
  <si>
    <t>GASES ARTERIALES</t>
  </si>
  <si>
    <t>GASOMETRIA</t>
  </si>
  <si>
    <t>PAQUETE VI</t>
  </si>
  <si>
    <t>EQUIPO PARA URIANALISIS</t>
  </si>
  <si>
    <t>EGO</t>
  </si>
  <si>
    <t>PAQUETE VII</t>
  </si>
  <si>
    <t>EQUIPO MICROBIOLOGIA</t>
  </si>
  <si>
    <t>IDENTIFICACION Y SENSIBILIDAD PARA GRAM NEGATIVOS</t>
  </si>
  <si>
    <t>IDENTIFICACION Y SENSIBILIDAD PARA GRAM POSITIVOS</t>
  </si>
  <si>
    <t>IDENTIFICACION RAPIDA DE LEVADURAS</t>
  </si>
  <si>
    <t>HEMOCULTIVO PEDIATRICO</t>
  </si>
  <si>
    <t>HEMOCULTIVO ADULTO</t>
  </si>
  <si>
    <t>CULTIVO DE LCR Y OTROS FLUIDOS CORPORALES</t>
  </si>
  <si>
    <t>PAQUETE VIII</t>
  </si>
  <si>
    <t>EQUIPO DE INMUNOLOGIA</t>
  </si>
  <si>
    <t>T3 UP TAKE</t>
  </si>
  <si>
    <t>T4 TOTAL</t>
  </si>
  <si>
    <t>TSH</t>
  </si>
  <si>
    <t>T4 LIBRE</t>
  </si>
  <si>
    <t>T3 TOTAL</t>
  </si>
  <si>
    <t>T3 LIBRE</t>
  </si>
  <si>
    <t>VIH</t>
  </si>
  <si>
    <t>HEP A (IgM)</t>
  </si>
  <si>
    <t>HEP B (HBsAg)</t>
  </si>
  <si>
    <t>HEP C</t>
  </si>
  <si>
    <t>TESTOSTERONA TOTAL</t>
  </si>
  <si>
    <t>TESTOSTERONA LIBRE</t>
  </si>
  <si>
    <t>PROLACTINA</t>
  </si>
  <si>
    <t>ESTRADIOL</t>
  </si>
  <si>
    <t>PROGESTERONA</t>
  </si>
  <si>
    <t>LH</t>
  </si>
  <si>
    <t>FSH</t>
  </si>
  <si>
    <t>ANTIGENO PROSTACTICO ESPECIFICO</t>
  </si>
  <si>
    <t>ANTIGENO PROSTATICO LIBRE</t>
  </si>
  <si>
    <t>HCG FRACCION B</t>
  </si>
  <si>
    <t>ALFA FETO PROTEINA</t>
  </si>
  <si>
    <t>ANTIGENO CA 125</t>
  </si>
  <si>
    <t>ANTIGENO CA 19-9</t>
  </si>
  <si>
    <t>ANTIGENO CA 15-3</t>
  </si>
  <si>
    <t>ANTIGENO CARCINOEMBRIONARIO (CEA)</t>
  </si>
  <si>
    <t>TROPONINA</t>
  </si>
  <si>
    <t>CORTISOL EN SUERO AM</t>
  </si>
  <si>
    <t>ESTROGENOS TOTALES</t>
  </si>
  <si>
    <t>DHEA</t>
  </si>
  <si>
    <t>IgE</t>
  </si>
  <si>
    <t>IgA</t>
  </si>
  <si>
    <t>IgM</t>
  </si>
  <si>
    <t>IgG</t>
  </si>
  <si>
    <t>TOXO IgG</t>
  </si>
  <si>
    <t>TOXO IgM</t>
  </si>
  <si>
    <t>RUB IgG</t>
  </si>
  <si>
    <t>RUB IgM</t>
  </si>
  <si>
    <t>CMV IgG</t>
  </si>
  <si>
    <t>CMV IgM</t>
  </si>
  <si>
    <t>HERPES I IgG</t>
  </si>
  <si>
    <t>HERPES II IgG</t>
  </si>
  <si>
    <t>HERPES I IgM</t>
  </si>
  <si>
    <t>HERPES II IgM</t>
  </si>
  <si>
    <t>DIMERO D</t>
  </si>
  <si>
    <t>PCR ULTRASENSIBLE</t>
  </si>
  <si>
    <t>PROTEINA C REACTIVA</t>
  </si>
  <si>
    <t>FACTOR REUMATOIDE</t>
  </si>
  <si>
    <t>ANTIESTREPTOLISINA</t>
  </si>
  <si>
    <t>FERRITINA</t>
  </si>
  <si>
    <t>PROCALCITONINA</t>
  </si>
  <si>
    <t>SARS COV2 IGG e IGM</t>
  </si>
  <si>
    <t>PERIODO 2022</t>
  </si>
  <si>
    <t>MINIMO</t>
  </si>
  <si>
    <t>MAXIMO</t>
  </si>
  <si>
    <t>PAQ . X HEMATOLOGIA</t>
  </si>
  <si>
    <t>BIOMETRIAS</t>
  </si>
  <si>
    <t>PAQ . XI y XII INMUNOHEMATOLOGIA E INMULOGIA</t>
  </si>
  <si>
    <t>TIPO SANGUINEO EN GEL GPO ABO</t>
  </si>
  <si>
    <t>PRUEBAS CRUZADAS</t>
  </si>
  <si>
    <t>PRUEBAS DE DG EN GEL AC IRREGULARES</t>
  </si>
  <si>
    <t>HBsAg</t>
  </si>
  <si>
    <t>HCV</t>
  </si>
  <si>
    <t>HIV 1+2</t>
  </si>
  <si>
    <t>CHAGAS</t>
  </si>
  <si>
    <t>SIFILIS</t>
  </si>
  <si>
    <t xml:space="preserve">BOLSAS </t>
  </si>
  <si>
    <t>PARTIDA 1</t>
  </si>
  <si>
    <t>PARTIDA 2</t>
  </si>
  <si>
    <t>Servicio integral de laboratorio con equipo en comodato para pruebas de laboratorio clinico y banco de sangre para unidades medicas de ISSSTECALI</t>
  </si>
  <si>
    <t>MINIMOS Y MAXIMOS</t>
  </si>
  <si>
    <t>LPN-ISSSTECALI- 02-2022</t>
  </si>
  <si>
    <t>PAQUETE IX</t>
  </si>
  <si>
    <t>PRUEBAS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</si>
</sst>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4" fontId="2" fillId="0" borderId="1" xfId="0" applyNumberFormat="1" applyFont="1" applyBorder="1"/>
    <xf numFmtId="164" fontId="2" fillId="3" borderId="1" xfId="0" applyNumberFormat="1" applyFont="1" applyFill="1" applyBorder="1"/>
    <xf numFmtId="1" fontId="2" fillId="3" borderId="1" xfId="0" applyNumberFormat="1" applyFont="1" applyFill="1" applyBorder="1"/>
    <xf numFmtId="3" fontId="3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3" fontId="6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4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view="pageBreakPreview" zoomScaleNormal="100" zoomScaleSheetLayoutView="100" workbookViewId="0">
      <pane ySplit="2580" activePane="bottomLeft"/>
      <selection pane="bottomLeft" activeCell="E126" sqref="E126"/>
    </sheetView>
  </sheetViews>
  <sheetFormatPr baseColWidth="10" defaultRowHeight="15" x14ac:dyDescent="0.25"/>
  <cols>
    <col min="1" max="1" width="18.5703125" style="40" customWidth="1"/>
    <col min="2" max="12" width="6.7109375" style="2" customWidth="1"/>
    <col min="13" max="13" width="6.7109375" style="3" customWidth="1"/>
    <col min="14" max="15" width="6.7109375" style="2" customWidth="1"/>
  </cols>
  <sheetData>
    <row r="1" spans="1:15" ht="31.5" customHeight="1" x14ac:dyDescent="0.25">
      <c r="A1" s="41" t="s">
        <v>135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customHeight="1" x14ac:dyDescent="0.25">
      <c r="A2" s="41" t="s">
        <v>137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9.5" customHeight="1" x14ac:dyDescent="0.25">
      <c r="A3" s="42" t="s">
        <v>136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25">
      <c r="A4" s="1" t="s">
        <v>133</v>
      </c>
    </row>
    <row r="5" spans="1:15" ht="32.25" customHeight="1" x14ac:dyDescent="0.25">
      <c r="A5" s="4" t="s">
        <v>0</v>
      </c>
      <c r="B5" s="43" t="s">
        <v>1</v>
      </c>
      <c r="C5" s="43"/>
      <c r="D5" s="43" t="s">
        <v>2</v>
      </c>
      <c r="E5" s="43"/>
      <c r="F5" s="43" t="s">
        <v>3</v>
      </c>
      <c r="G5" s="43"/>
      <c r="H5" s="43" t="s">
        <v>4</v>
      </c>
      <c r="I5" s="43"/>
      <c r="J5" s="43" t="s">
        <v>5</v>
      </c>
      <c r="K5" s="43"/>
      <c r="L5" s="43" t="s">
        <v>6</v>
      </c>
      <c r="M5" s="43"/>
      <c r="N5" s="43" t="s">
        <v>7</v>
      </c>
      <c r="O5" s="43"/>
    </row>
    <row r="6" spans="1:15" x14ac:dyDescent="0.25">
      <c r="A6" s="5" t="s">
        <v>118</v>
      </c>
      <c r="B6" s="6" t="s">
        <v>119</v>
      </c>
      <c r="C6" s="6" t="s">
        <v>120</v>
      </c>
      <c r="D6" s="6" t="s">
        <v>119</v>
      </c>
      <c r="E6" s="6" t="s">
        <v>120</v>
      </c>
      <c r="F6" s="6" t="s">
        <v>119</v>
      </c>
      <c r="G6" s="6" t="s">
        <v>120</v>
      </c>
      <c r="H6" s="6" t="s">
        <v>119</v>
      </c>
      <c r="I6" s="6" t="s">
        <v>120</v>
      </c>
      <c r="J6" s="6" t="s">
        <v>119</v>
      </c>
      <c r="K6" s="6" t="s">
        <v>120</v>
      </c>
      <c r="L6" s="6" t="s">
        <v>119</v>
      </c>
      <c r="M6" s="7" t="s">
        <v>120</v>
      </c>
      <c r="N6" s="6" t="s">
        <v>119</v>
      </c>
      <c r="O6" s="6" t="s">
        <v>120</v>
      </c>
    </row>
    <row r="7" spans="1:15" x14ac:dyDescent="0.25">
      <c r="A7" s="8" t="s">
        <v>8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10"/>
      <c r="O7" s="10"/>
    </row>
    <row r="8" spans="1:15" ht="22.5" x14ac:dyDescent="0.25">
      <c r="A8" s="8" t="s">
        <v>9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0"/>
      <c r="O8" s="10"/>
    </row>
    <row r="9" spans="1:15" x14ac:dyDescent="0.25">
      <c r="A9" s="12" t="s">
        <v>10</v>
      </c>
      <c r="B9" s="13">
        <f>C9*40%</f>
        <v>5835.6</v>
      </c>
      <c r="C9" s="13">
        <v>14589</v>
      </c>
      <c r="D9" s="13">
        <f>E9*40%</f>
        <v>11088.6</v>
      </c>
      <c r="E9" s="13">
        <v>27721.5</v>
      </c>
      <c r="F9" s="13">
        <f>G9*40%</f>
        <v>5666.7000000000007</v>
      </c>
      <c r="G9" s="13">
        <v>14166.75</v>
      </c>
      <c r="H9" s="13">
        <f>I9*40%</f>
        <v>4879.5</v>
      </c>
      <c r="I9" s="13">
        <v>12198.75</v>
      </c>
      <c r="J9" s="13">
        <f>K9*40%</f>
        <v>3019.2000000000003</v>
      </c>
      <c r="K9" s="13">
        <v>7548</v>
      </c>
      <c r="L9" s="13">
        <f>M9*40%</f>
        <v>1082.4000000000001</v>
      </c>
      <c r="M9" s="13">
        <v>2706</v>
      </c>
      <c r="N9" s="13">
        <f>O9*40%</f>
        <v>31572</v>
      </c>
      <c r="O9" s="13">
        <f>C9+E9+G9+I9+K9+M9</f>
        <v>78930</v>
      </c>
    </row>
    <row r="10" spans="1:15" x14ac:dyDescent="0.25">
      <c r="A10" s="8" t="s">
        <v>11</v>
      </c>
      <c r="B10" s="9"/>
      <c r="C10" s="14"/>
      <c r="D10" s="10"/>
      <c r="E10" s="15"/>
      <c r="F10" s="10"/>
      <c r="G10" s="15"/>
      <c r="H10" s="10"/>
      <c r="I10" s="14"/>
      <c r="J10" s="10"/>
      <c r="K10" s="16"/>
      <c r="L10" s="10"/>
      <c r="M10" s="11"/>
      <c r="N10" s="10"/>
      <c r="O10" s="17"/>
    </row>
    <row r="11" spans="1:15" x14ac:dyDescent="0.25">
      <c r="A11" s="8" t="s">
        <v>12</v>
      </c>
      <c r="B11" s="9"/>
      <c r="C11" s="14"/>
      <c r="D11" s="10"/>
      <c r="E11" s="15"/>
      <c r="F11" s="10"/>
      <c r="G11" s="15"/>
      <c r="H11" s="10"/>
      <c r="I11" s="14"/>
      <c r="J11" s="10"/>
      <c r="K11" s="16"/>
      <c r="L11" s="10"/>
      <c r="M11" s="11"/>
      <c r="N11" s="10"/>
      <c r="O11" s="17"/>
    </row>
    <row r="12" spans="1:15" ht="22.5" x14ac:dyDescent="0.25">
      <c r="A12" s="12" t="s">
        <v>13</v>
      </c>
      <c r="B12" s="13">
        <f t="shared" ref="B12:B13" si="0">C12*40%</f>
        <v>1950</v>
      </c>
      <c r="C12" s="13">
        <v>4875</v>
      </c>
      <c r="D12" s="13">
        <f t="shared" ref="D12:D13" si="1">E12*40%</f>
        <v>2239.8000000000002</v>
      </c>
      <c r="E12" s="13">
        <v>5599.5</v>
      </c>
      <c r="F12" s="13">
        <f t="shared" ref="F12:F13" si="2">G12*40%</f>
        <v>688.2</v>
      </c>
      <c r="G12" s="13">
        <v>1720.5</v>
      </c>
      <c r="H12" s="13">
        <f t="shared" ref="H12:H13" si="3">I12*40%</f>
        <v>670.80000000000007</v>
      </c>
      <c r="I12" s="13">
        <v>1677</v>
      </c>
      <c r="J12" s="13">
        <f t="shared" ref="J12:J13" si="4">K12*40%</f>
        <v>111</v>
      </c>
      <c r="K12" s="13">
        <v>277.5</v>
      </c>
      <c r="L12" s="13">
        <f t="shared" ref="L12:L13" si="5">M12*40%</f>
        <v>253.5</v>
      </c>
      <c r="M12" s="13">
        <v>633.75</v>
      </c>
      <c r="N12" s="13">
        <f t="shared" ref="N12:N13" si="6">O12*40%</f>
        <v>5913.3</v>
      </c>
      <c r="O12" s="13">
        <f t="shared" ref="O12:O69" si="7">C12+E12+G12+I12+K12+M12</f>
        <v>14783.25</v>
      </c>
    </row>
    <row r="13" spans="1:15" ht="22.5" x14ac:dyDescent="0.25">
      <c r="A13" s="12" t="s">
        <v>14</v>
      </c>
      <c r="B13" s="13">
        <f t="shared" si="0"/>
        <v>1950</v>
      </c>
      <c r="C13" s="13">
        <v>4875</v>
      </c>
      <c r="D13" s="13">
        <f t="shared" si="1"/>
        <v>2142.6</v>
      </c>
      <c r="E13" s="13">
        <v>5356.5</v>
      </c>
      <c r="F13" s="13">
        <f t="shared" si="2"/>
        <v>681.6</v>
      </c>
      <c r="G13" s="13">
        <v>1704</v>
      </c>
      <c r="H13" s="13">
        <f t="shared" si="3"/>
        <v>577.20000000000005</v>
      </c>
      <c r="I13" s="13">
        <v>1443</v>
      </c>
      <c r="J13" s="13">
        <f t="shared" si="4"/>
        <v>111</v>
      </c>
      <c r="K13" s="13">
        <v>277.5</v>
      </c>
      <c r="L13" s="13">
        <f t="shared" si="5"/>
        <v>225.9</v>
      </c>
      <c r="M13" s="13">
        <v>564.75</v>
      </c>
      <c r="N13" s="13">
        <f t="shared" si="6"/>
        <v>5688.3</v>
      </c>
      <c r="O13" s="13">
        <f t="shared" si="7"/>
        <v>14220.75</v>
      </c>
    </row>
    <row r="14" spans="1:15" x14ac:dyDescent="0.25">
      <c r="A14" s="8" t="s">
        <v>15</v>
      </c>
      <c r="B14" s="9"/>
      <c r="C14" s="14"/>
      <c r="D14" s="10"/>
      <c r="E14" s="15"/>
      <c r="F14" s="10"/>
      <c r="G14" s="15"/>
      <c r="H14" s="10"/>
      <c r="I14" s="14"/>
      <c r="J14" s="10"/>
      <c r="K14" s="16"/>
      <c r="L14" s="10"/>
      <c r="M14" s="11"/>
      <c r="N14" s="10"/>
      <c r="O14" s="17"/>
    </row>
    <row r="15" spans="1:15" ht="22.5" x14ac:dyDescent="0.25">
      <c r="A15" s="8" t="s">
        <v>16</v>
      </c>
      <c r="B15" s="9"/>
      <c r="C15" s="14"/>
      <c r="D15" s="10"/>
      <c r="E15" s="15"/>
      <c r="F15" s="10"/>
      <c r="G15" s="15"/>
      <c r="H15" s="10"/>
      <c r="I15" s="14"/>
      <c r="J15" s="10"/>
      <c r="K15" s="16"/>
      <c r="L15" s="10"/>
      <c r="M15" s="11"/>
      <c r="N15" s="10"/>
      <c r="O15" s="17"/>
    </row>
    <row r="16" spans="1:15" x14ac:dyDescent="0.25">
      <c r="A16" s="12" t="s">
        <v>17</v>
      </c>
      <c r="B16" s="13">
        <f t="shared" ref="B16:B42" si="8">C16*40%</f>
        <v>3840</v>
      </c>
      <c r="C16" s="13">
        <v>9600</v>
      </c>
      <c r="D16" s="13">
        <f t="shared" ref="D16:D42" si="9">E16*40%</f>
        <v>10855.2</v>
      </c>
      <c r="E16" s="13">
        <v>27138</v>
      </c>
      <c r="F16" s="13">
        <f t="shared" ref="F16:F43" si="10">G16*40%</f>
        <v>2607.3000000000002</v>
      </c>
      <c r="G16" s="13">
        <v>6518.25</v>
      </c>
      <c r="H16" s="13">
        <f t="shared" ref="H16:H42" si="11">I16*40%</f>
        <v>5492.7000000000007</v>
      </c>
      <c r="I16" s="13">
        <v>13731.75</v>
      </c>
      <c r="J16" s="13">
        <f t="shared" ref="J16:J41" si="12">K16*40%</f>
        <v>3196.8</v>
      </c>
      <c r="K16" s="13">
        <v>7992</v>
      </c>
      <c r="L16" s="13">
        <f t="shared" ref="L16:L42" si="13">M16*40%</f>
        <v>1033.5</v>
      </c>
      <c r="M16" s="13">
        <v>2583.75</v>
      </c>
      <c r="N16" s="13">
        <f t="shared" ref="N16:N43" si="14">O16*40%</f>
        <v>27025.5</v>
      </c>
      <c r="O16" s="13">
        <f t="shared" si="7"/>
        <v>67563.75</v>
      </c>
    </row>
    <row r="17" spans="1:15" x14ac:dyDescent="0.25">
      <c r="A17" s="12" t="s">
        <v>18</v>
      </c>
      <c r="B17" s="13">
        <f t="shared" si="8"/>
        <v>4032</v>
      </c>
      <c r="C17" s="13">
        <v>10080</v>
      </c>
      <c r="D17" s="13">
        <f t="shared" si="9"/>
        <v>7495.5</v>
      </c>
      <c r="E17" s="13">
        <v>18738.75</v>
      </c>
      <c r="F17" s="13">
        <f t="shared" si="10"/>
        <v>1813.8000000000002</v>
      </c>
      <c r="G17" s="13">
        <v>4534.5</v>
      </c>
      <c r="H17" s="13">
        <f t="shared" si="11"/>
        <v>3157.5</v>
      </c>
      <c r="I17" s="13">
        <v>7893.75</v>
      </c>
      <c r="J17" s="13">
        <f t="shared" si="12"/>
        <v>1864.8000000000002</v>
      </c>
      <c r="K17" s="13">
        <v>4662</v>
      </c>
      <c r="L17" s="13">
        <f t="shared" si="13"/>
        <v>323.10000000000002</v>
      </c>
      <c r="M17" s="13">
        <v>807.75</v>
      </c>
      <c r="N17" s="13">
        <f t="shared" si="14"/>
        <v>18686.7</v>
      </c>
      <c r="O17" s="13">
        <f t="shared" si="7"/>
        <v>46716.75</v>
      </c>
    </row>
    <row r="18" spans="1:15" x14ac:dyDescent="0.25">
      <c r="A18" s="12" t="s">
        <v>19</v>
      </c>
      <c r="B18" s="13">
        <f t="shared" si="8"/>
        <v>3900</v>
      </c>
      <c r="C18" s="13">
        <v>9750</v>
      </c>
      <c r="D18" s="13">
        <f t="shared" si="9"/>
        <v>9254.7000000000007</v>
      </c>
      <c r="E18" s="13">
        <v>23136.75</v>
      </c>
      <c r="F18" s="13">
        <f t="shared" si="10"/>
        <v>2082.9</v>
      </c>
      <c r="G18" s="13">
        <v>5207.25</v>
      </c>
      <c r="H18" s="13">
        <f t="shared" si="11"/>
        <v>3976.5</v>
      </c>
      <c r="I18" s="13">
        <v>9941.25</v>
      </c>
      <c r="J18" s="13">
        <f t="shared" si="12"/>
        <v>2530.8000000000002</v>
      </c>
      <c r="K18" s="13">
        <v>6327</v>
      </c>
      <c r="L18" s="13">
        <f t="shared" si="13"/>
        <v>657.6</v>
      </c>
      <c r="M18" s="13">
        <v>1644</v>
      </c>
      <c r="N18" s="13">
        <f t="shared" si="14"/>
        <v>22402.5</v>
      </c>
      <c r="O18" s="13">
        <f t="shared" si="7"/>
        <v>56006.25</v>
      </c>
    </row>
    <row r="19" spans="1:15" x14ac:dyDescent="0.25">
      <c r="A19" s="12" t="s">
        <v>20</v>
      </c>
      <c r="B19" s="13">
        <f t="shared" si="8"/>
        <v>780</v>
      </c>
      <c r="C19" s="13">
        <v>1950</v>
      </c>
      <c r="D19" s="13">
        <f t="shared" si="9"/>
        <v>3564.3</v>
      </c>
      <c r="E19" s="13">
        <v>8910.75</v>
      </c>
      <c r="F19" s="13">
        <f t="shared" si="10"/>
        <v>1149.3</v>
      </c>
      <c r="G19" s="13">
        <v>2873.25</v>
      </c>
      <c r="H19" s="13">
        <f t="shared" si="11"/>
        <v>2506.8000000000002</v>
      </c>
      <c r="I19" s="13">
        <v>6267</v>
      </c>
      <c r="J19" s="13">
        <f t="shared" si="12"/>
        <v>2353.2000000000003</v>
      </c>
      <c r="K19" s="13">
        <v>5883</v>
      </c>
      <c r="L19" s="13">
        <f t="shared" si="13"/>
        <v>298.5</v>
      </c>
      <c r="M19" s="13">
        <v>746.25</v>
      </c>
      <c r="N19" s="13">
        <f t="shared" si="14"/>
        <v>10652.1</v>
      </c>
      <c r="O19" s="13">
        <f t="shared" si="7"/>
        <v>26630.25</v>
      </c>
    </row>
    <row r="20" spans="1:15" x14ac:dyDescent="0.25">
      <c r="A20" s="12" t="s">
        <v>21</v>
      </c>
      <c r="B20" s="13">
        <f t="shared" si="8"/>
        <v>1020</v>
      </c>
      <c r="C20" s="13">
        <v>2550</v>
      </c>
      <c r="D20" s="13">
        <f t="shared" si="9"/>
        <v>6205.2000000000007</v>
      </c>
      <c r="E20" s="13">
        <v>15513</v>
      </c>
      <c r="F20" s="13">
        <f t="shared" si="10"/>
        <v>2118.3000000000002</v>
      </c>
      <c r="G20" s="13">
        <v>5295.75</v>
      </c>
      <c r="H20" s="13">
        <f t="shared" si="11"/>
        <v>3979.8</v>
      </c>
      <c r="I20" s="13">
        <v>9949.5</v>
      </c>
      <c r="J20" s="13">
        <f t="shared" si="12"/>
        <v>2886</v>
      </c>
      <c r="K20" s="13">
        <v>7215</v>
      </c>
      <c r="L20" s="13">
        <f t="shared" si="13"/>
        <v>483.3</v>
      </c>
      <c r="M20" s="13">
        <v>1208.25</v>
      </c>
      <c r="N20" s="13">
        <f t="shared" si="14"/>
        <v>16692.600000000002</v>
      </c>
      <c r="O20" s="13">
        <f t="shared" si="7"/>
        <v>41731.5</v>
      </c>
    </row>
    <row r="21" spans="1:15" x14ac:dyDescent="0.25">
      <c r="A21" s="12" t="s">
        <v>22</v>
      </c>
      <c r="B21" s="13">
        <f t="shared" si="8"/>
        <v>990</v>
      </c>
      <c r="C21" s="13">
        <v>2475</v>
      </c>
      <c r="D21" s="13">
        <f t="shared" si="9"/>
        <v>6491.1</v>
      </c>
      <c r="E21" s="13">
        <v>16227.75</v>
      </c>
      <c r="F21" s="13">
        <f t="shared" si="10"/>
        <v>2139.9</v>
      </c>
      <c r="G21" s="13">
        <v>5349.75</v>
      </c>
      <c r="H21" s="13">
        <f t="shared" si="11"/>
        <v>3909.6000000000004</v>
      </c>
      <c r="I21" s="13">
        <v>9774</v>
      </c>
      <c r="J21" s="13">
        <f t="shared" si="12"/>
        <v>2841.6000000000004</v>
      </c>
      <c r="K21" s="13">
        <v>7104</v>
      </c>
      <c r="L21" s="13">
        <f t="shared" si="13"/>
        <v>511.8</v>
      </c>
      <c r="M21" s="13">
        <v>1279.5</v>
      </c>
      <c r="N21" s="13">
        <f t="shared" si="14"/>
        <v>16884</v>
      </c>
      <c r="O21" s="13">
        <f t="shared" si="7"/>
        <v>42210</v>
      </c>
    </row>
    <row r="22" spans="1:15" x14ac:dyDescent="0.25">
      <c r="A22" s="12" t="s">
        <v>23</v>
      </c>
      <c r="B22" s="13">
        <f t="shared" si="8"/>
        <v>540</v>
      </c>
      <c r="C22" s="13">
        <v>1350</v>
      </c>
      <c r="D22" s="13">
        <f t="shared" si="9"/>
        <v>3269.1000000000004</v>
      </c>
      <c r="E22" s="13">
        <v>8172.75</v>
      </c>
      <c r="F22" s="13">
        <f t="shared" si="10"/>
        <v>1364.1000000000001</v>
      </c>
      <c r="G22" s="13">
        <v>3410.25</v>
      </c>
      <c r="H22" s="13">
        <f t="shared" si="11"/>
        <v>2729.4</v>
      </c>
      <c r="I22" s="13">
        <v>6823.5</v>
      </c>
      <c r="J22" s="13">
        <f t="shared" si="12"/>
        <v>2086.8000000000002</v>
      </c>
      <c r="K22" s="13">
        <v>5217</v>
      </c>
      <c r="L22" s="13">
        <f t="shared" si="13"/>
        <v>339</v>
      </c>
      <c r="M22" s="13">
        <v>847.5</v>
      </c>
      <c r="N22" s="13">
        <f t="shared" si="14"/>
        <v>10328.400000000001</v>
      </c>
      <c r="O22" s="13">
        <f t="shared" si="7"/>
        <v>25821</v>
      </c>
    </row>
    <row r="23" spans="1:15" x14ac:dyDescent="0.25">
      <c r="A23" s="12" t="s">
        <v>24</v>
      </c>
      <c r="B23" s="13">
        <f t="shared" si="8"/>
        <v>300</v>
      </c>
      <c r="C23" s="13">
        <v>750</v>
      </c>
      <c r="D23" s="13">
        <f t="shared" si="9"/>
        <v>1103.7</v>
      </c>
      <c r="E23" s="13">
        <v>2759.25</v>
      </c>
      <c r="F23" s="13">
        <f t="shared" si="10"/>
        <v>187.5</v>
      </c>
      <c r="G23" s="13">
        <v>468.75</v>
      </c>
      <c r="H23" s="13">
        <f t="shared" si="11"/>
        <v>445.5</v>
      </c>
      <c r="I23" s="13">
        <v>1113.75</v>
      </c>
      <c r="J23" s="13">
        <f t="shared" si="12"/>
        <v>22.200000000000003</v>
      </c>
      <c r="K23" s="13">
        <v>55.5</v>
      </c>
      <c r="L23" s="13">
        <f t="shared" si="13"/>
        <v>58.800000000000004</v>
      </c>
      <c r="M23" s="13">
        <v>147</v>
      </c>
      <c r="N23" s="13">
        <f t="shared" si="14"/>
        <v>2117.7000000000003</v>
      </c>
      <c r="O23" s="13">
        <f t="shared" si="7"/>
        <v>5294.25</v>
      </c>
    </row>
    <row r="24" spans="1:15" x14ac:dyDescent="0.25">
      <c r="A24" s="12" t="s">
        <v>25</v>
      </c>
      <c r="B24" s="13">
        <f t="shared" si="8"/>
        <v>2400</v>
      </c>
      <c r="C24" s="13">
        <v>6000</v>
      </c>
      <c r="D24" s="13">
        <f t="shared" si="9"/>
        <v>1671.9</v>
      </c>
      <c r="E24" s="13">
        <v>4179.75</v>
      </c>
      <c r="F24" s="13">
        <f t="shared" si="10"/>
        <v>265.5</v>
      </c>
      <c r="G24" s="13">
        <v>663.75</v>
      </c>
      <c r="H24" s="13">
        <f t="shared" si="11"/>
        <v>432.6</v>
      </c>
      <c r="I24" s="13">
        <v>1081.5</v>
      </c>
      <c r="J24" s="13">
        <f t="shared" si="12"/>
        <v>31.08</v>
      </c>
      <c r="K24" s="13">
        <v>77.699999999999989</v>
      </c>
      <c r="L24" s="13">
        <f t="shared" si="13"/>
        <v>159.9</v>
      </c>
      <c r="M24" s="13">
        <v>399.75</v>
      </c>
      <c r="N24" s="13">
        <f t="shared" si="14"/>
        <v>4960.9800000000005</v>
      </c>
      <c r="O24" s="13">
        <f t="shared" si="7"/>
        <v>12402.45</v>
      </c>
    </row>
    <row r="25" spans="1:15" x14ac:dyDescent="0.25">
      <c r="A25" s="12" t="s">
        <v>26</v>
      </c>
      <c r="B25" s="13">
        <v>0</v>
      </c>
      <c r="C25" s="13">
        <v>0</v>
      </c>
      <c r="D25" s="13">
        <f t="shared" si="9"/>
        <v>5181.6000000000004</v>
      </c>
      <c r="E25" s="13">
        <v>12954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f t="shared" si="13"/>
        <v>282.90000000000003</v>
      </c>
      <c r="M25" s="13">
        <v>707.25</v>
      </c>
      <c r="N25" s="13">
        <f t="shared" si="14"/>
        <v>5464.5</v>
      </c>
      <c r="O25" s="13">
        <f t="shared" si="7"/>
        <v>13661.25</v>
      </c>
    </row>
    <row r="26" spans="1:15" x14ac:dyDescent="0.25">
      <c r="A26" s="12" t="s">
        <v>27</v>
      </c>
      <c r="B26" s="13">
        <f t="shared" si="8"/>
        <v>2700</v>
      </c>
      <c r="C26" s="13">
        <v>6750</v>
      </c>
      <c r="D26" s="13">
        <f t="shared" si="9"/>
        <v>5688.3</v>
      </c>
      <c r="E26" s="13">
        <v>14220.75</v>
      </c>
      <c r="F26" s="13">
        <f t="shared" si="10"/>
        <v>973.80000000000007</v>
      </c>
      <c r="G26" s="13">
        <v>2434.5</v>
      </c>
      <c r="H26" s="13">
        <f t="shared" si="11"/>
        <v>1464.6000000000001</v>
      </c>
      <c r="I26" s="13">
        <v>3661.5</v>
      </c>
      <c r="J26" s="13">
        <f t="shared" si="12"/>
        <v>1287.6000000000001</v>
      </c>
      <c r="K26" s="13">
        <v>3219</v>
      </c>
      <c r="L26" s="13">
        <f t="shared" si="13"/>
        <v>486.6</v>
      </c>
      <c r="M26" s="13">
        <v>1216.5</v>
      </c>
      <c r="N26" s="13">
        <f t="shared" si="14"/>
        <v>12600.900000000001</v>
      </c>
      <c r="O26" s="13">
        <f t="shared" si="7"/>
        <v>31502.25</v>
      </c>
    </row>
    <row r="27" spans="1:15" x14ac:dyDescent="0.25">
      <c r="A27" s="12" t="s">
        <v>28</v>
      </c>
      <c r="B27" s="13">
        <f t="shared" si="8"/>
        <v>2700</v>
      </c>
      <c r="C27" s="13">
        <v>6750</v>
      </c>
      <c r="D27" s="13">
        <f t="shared" si="9"/>
        <v>5469.9000000000005</v>
      </c>
      <c r="E27" s="13">
        <v>13674.75</v>
      </c>
      <c r="F27" s="13">
        <f t="shared" si="10"/>
        <v>976.2</v>
      </c>
      <c r="G27" s="13">
        <v>2440.5</v>
      </c>
      <c r="H27" s="13">
        <f t="shared" si="11"/>
        <v>1519.8000000000002</v>
      </c>
      <c r="I27" s="13">
        <v>3799.5</v>
      </c>
      <c r="J27" s="13">
        <f t="shared" si="12"/>
        <v>1287.6000000000001</v>
      </c>
      <c r="K27" s="13">
        <v>3219</v>
      </c>
      <c r="L27" s="13">
        <f t="shared" si="13"/>
        <v>189.3</v>
      </c>
      <c r="M27" s="13">
        <v>473.25</v>
      </c>
      <c r="N27" s="13">
        <f t="shared" si="14"/>
        <v>12142.800000000001</v>
      </c>
      <c r="O27" s="13">
        <f t="shared" si="7"/>
        <v>30357</v>
      </c>
    </row>
    <row r="28" spans="1:15" x14ac:dyDescent="0.25">
      <c r="A28" s="12" t="s">
        <v>29</v>
      </c>
      <c r="B28" s="13">
        <f t="shared" si="8"/>
        <v>1500</v>
      </c>
      <c r="C28" s="13">
        <v>3750</v>
      </c>
      <c r="D28" s="13">
        <f t="shared" si="9"/>
        <v>1900.2</v>
      </c>
      <c r="E28" s="13">
        <v>4750.5</v>
      </c>
      <c r="F28" s="13">
        <f t="shared" si="10"/>
        <v>561.9</v>
      </c>
      <c r="G28" s="13">
        <v>1404.75</v>
      </c>
      <c r="H28" s="13">
        <f t="shared" si="11"/>
        <v>619.5</v>
      </c>
      <c r="I28" s="13">
        <v>1548.75</v>
      </c>
      <c r="J28" s="13">
        <f t="shared" si="12"/>
        <v>222</v>
      </c>
      <c r="K28" s="13">
        <v>555</v>
      </c>
      <c r="L28" s="13">
        <f t="shared" si="13"/>
        <v>189.3</v>
      </c>
      <c r="M28" s="13">
        <v>473.25</v>
      </c>
      <c r="N28" s="13">
        <f t="shared" si="14"/>
        <v>4992.9000000000005</v>
      </c>
      <c r="O28" s="13">
        <f t="shared" si="7"/>
        <v>12482.25</v>
      </c>
    </row>
    <row r="29" spans="1:15" x14ac:dyDescent="0.25">
      <c r="A29" s="12" t="s">
        <v>30</v>
      </c>
      <c r="B29" s="13">
        <f t="shared" si="8"/>
        <v>1500</v>
      </c>
      <c r="C29" s="13">
        <v>3750</v>
      </c>
      <c r="D29" s="13">
        <f t="shared" si="9"/>
        <v>1900.2</v>
      </c>
      <c r="E29" s="13">
        <v>4750.5</v>
      </c>
      <c r="F29" s="13">
        <f t="shared" si="10"/>
        <v>561.9</v>
      </c>
      <c r="G29" s="13">
        <v>1404.75</v>
      </c>
      <c r="H29" s="13">
        <f t="shared" si="11"/>
        <v>619.5</v>
      </c>
      <c r="I29" s="13">
        <v>1548.75</v>
      </c>
      <c r="J29" s="13">
        <f t="shared" si="12"/>
        <v>222</v>
      </c>
      <c r="K29" s="13">
        <v>555</v>
      </c>
      <c r="L29" s="13">
        <f t="shared" si="13"/>
        <v>45.6</v>
      </c>
      <c r="M29" s="13">
        <v>114</v>
      </c>
      <c r="N29" s="13">
        <f t="shared" si="14"/>
        <v>4849.2</v>
      </c>
      <c r="O29" s="13">
        <f t="shared" si="7"/>
        <v>12123</v>
      </c>
    </row>
    <row r="30" spans="1:15" x14ac:dyDescent="0.25">
      <c r="A30" s="12" t="s">
        <v>31</v>
      </c>
      <c r="B30" s="13">
        <f t="shared" si="8"/>
        <v>1200</v>
      </c>
      <c r="C30" s="13">
        <v>3000</v>
      </c>
      <c r="D30" s="13">
        <f t="shared" si="9"/>
        <v>1739.4</v>
      </c>
      <c r="E30" s="13">
        <v>4348.5</v>
      </c>
      <c r="F30" s="13">
        <f t="shared" si="10"/>
        <v>170.10000000000002</v>
      </c>
      <c r="G30" s="13">
        <v>425.25</v>
      </c>
      <c r="H30" s="13">
        <f t="shared" si="11"/>
        <v>19.200000000000003</v>
      </c>
      <c r="I30" s="13">
        <v>48</v>
      </c>
      <c r="J30" s="13">
        <f t="shared" si="12"/>
        <v>13.32</v>
      </c>
      <c r="K30" s="13">
        <v>33.299999999999997</v>
      </c>
      <c r="L30" s="13">
        <f t="shared" si="13"/>
        <v>168.3</v>
      </c>
      <c r="M30" s="13">
        <v>420.75</v>
      </c>
      <c r="N30" s="13">
        <f t="shared" si="14"/>
        <v>3310.3199999999997</v>
      </c>
      <c r="O30" s="13">
        <f t="shared" si="7"/>
        <v>8275.7999999999993</v>
      </c>
    </row>
    <row r="31" spans="1:15" x14ac:dyDescent="0.25">
      <c r="A31" s="12" t="s">
        <v>32</v>
      </c>
      <c r="B31" s="13">
        <f t="shared" si="8"/>
        <v>1200</v>
      </c>
      <c r="C31" s="13">
        <v>3000</v>
      </c>
      <c r="D31" s="13">
        <f t="shared" si="9"/>
        <v>1770.6000000000001</v>
      </c>
      <c r="E31" s="13">
        <v>4426.5</v>
      </c>
      <c r="F31" s="13">
        <f t="shared" si="10"/>
        <v>309.3</v>
      </c>
      <c r="G31" s="13">
        <v>773.25</v>
      </c>
      <c r="H31" s="13">
        <f t="shared" si="11"/>
        <v>359.1</v>
      </c>
      <c r="I31" s="13">
        <v>897.75</v>
      </c>
      <c r="J31" s="13">
        <f t="shared" si="12"/>
        <v>31.08</v>
      </c>
      <c r="K31" s="13">
        <v>77.699999999999989</v>
      </c>
      <c r="L31" s="13">
        <f t="shared" si="13"/>
        <v>25.8</v>
      </c>
      <c r="M31" s="13">
        <v>64.5</v>
      </c>
      <c r="N31" s="13">
        <f t="shared" si="14"/>
        <v>3695.8800000000006</v>
      </c>
      <c r="O31" s="13">
        <f t="shared" si="7"/>
        <v>9239.7000000000007</v>
      </c>
    </row>
    <row r="32" spans="1:15" x14ac:dyDescent="0.25">
      <c r="A32" s="12" t="s">
        <v>34</v>
      </c>
      <c r="B32" s="13">
        <f t="shared" si="8"/>
        <v>1500</v>
      </c>
      <c r="C32" s="13">
        <v>3750</v>
      </c>
      <c r="D32" s="13">
        <f t="shared" si="9"/>
        <v>1255.2</v>
      </c>
      <c r="E32" s="13">
        <v>3138</v>
      </c>
      <c r="F32" s="13">
        <f t="shared" si="10"/>
        <v>504.90000000000003</v>
      </c>
      <c r="G32" s="13">
        <v>1262.25</v>
      </c>
      <c r="H32" s="13">
        <f t="shared" si="11"/>
        <v>351.90000000000003</v>
      </c>
      <c r="I32" s="13">
        <v>879.75</v>
      </c>
      <c r="J32" s="13">
        <f t="shared" si="12"/>
        <v>44.400000000000006</v>
      </c>
      <c r="K32" s="13">
        <v>111</v>
      </c>
      <c r="L32" s="13">
        <f t="shared" si="13"/>
        <v>33</v>
      </c>
      <c r="M32" s="13">
        <v>82.5</v>
      </c>
      <c r="N32" s="13">
        <f t="shared" si="14"/>
        <v>3689.4</v>
      </c>
      <c r="O32" s="13">
        <f t="shared" si="7"/>
        <v>9223.5</v>
      </c>
    </row>
    <row r="33" spans="1:15" x14ac:dyDescent="0.25">
      <c r="A33" s="12" t="s">
        <v>35</v>
      </c>
      <c r="B33" s="13">
        <f t="shared" si="8"/>
        <v>525</v>
      </c>
      <c r="C33" s="13">
        <v>1312.5</v>
      </c>
      <c r="D33" s="13">
        <f t="shared" si="9"/>
        <v>671.7</v>
      </c>
      <c r="E33" s="13">
        <v>1679.25</v>
      </c>
      <c r="F33" s="13">
        <f t="shared" si="10"/>
        <v>149.70000000000002</v>
      </c>
      <c r="G33" s="13">
        <v>374.25</v>
      </c>
      <c r="H33" s="13">
        <f t="shared" si="11"/>
        <v>38.700000000000003</v>
      </c>
      <c r="I33" s="13">
        <v>96.75</v>
      </c>
      <c r="J33" s="13">
        <f t="shared" si="12"/>
        <v>13.32</v>
      </c>
      <c r="K33" s="13">
        <v>33.299999999999997</v>
      </c>
      <c r="L33" s="13">
        <f t="shared" si="13"/>
        <v>29.1</v>
      </c>
      <c r="M33" s="13">
        <v>72.75</v>
      </c>
      <c r="N33" s="13">
        <f t="shared" si="14"/>
        <v>1427.5200000000002</v>
      </c>
      <c r="O33" s="13">
        <f t="shared" si="7"/>
        <v>3568.8</v>
      </c>
    </row>
    <row r="34" spans="1:15" x14ac:dyDescent="0.25">
      <c r="A34" s="12" t="s">
        <v>36</v>
      </c>
      <c r="B34" s="13">
        <f t="shared" si="8"/>
        <v>491.40000000000003</v>
      </c>
      <c r="C34" s="13">
        <v>1228.5</v>
      </c>
      <c r="D34" s="13">
        <f t="shared" si="9"/>
        <v>3286.5</v>
      </c>
      <c r="E34" s="13">
        <v>8216.25</v>
      </c>
      <c r="F34" s="13">
        <f t="shared" si="10"/>
        <v>124.80000000000001</v>
      </c>
      <c r="G34" s="13">
        <v>312</v>
      </c>
      <c r="H34" s="13">
        <f t="shared" si="11"/>
        <v>1.8</v>
      </c>
      <c r="I34" s="13">
        <v>4.5</v>
      </c>
      <c r="J34" s="13">
        <f t="shared" si="12"/>
        <v>4.4400000000000004</v>
      </c>
      <c r="K34" s="13">
        <v>11.100000000000001</v>
      </c>
      <c r="L34" s="13">
        <f t="shared" si="13"/>
        <v>276.90000000000003</v>
      </c>
      <c r="M34" s="13">
        <v>692.25</v>
      </c>
      <c r="N34" s="13">
        <f t="shared" si="14"/>
        <v>4185.84</v>
      </c>
      <c r="O34" s="13">
        <f t="shared" si="7"/>
        <v>10464.6</v>
      </c>
    </row>
    <row r="35" spans="1:15" x14ac:dyDescent="0.25">
      <c r="A35" s="12" t="s">
        <v>37</v>
      </c>
      <c r="B35" s="13">
        <f t="shared" si="8"/>
        <v>1800</v>
      </c>
      <c r="C35" s="13">
        <v>4500</v>
      </c>
      <c r="D35" s="13">
        <f t="shared" si="9"/>
        <v>3293.7000000000003</v>
      </c>
      <c r="E35" s="13">
        <v>8234.25</v>
      </c>
      <c r="F35" s="13">
        <f t="shared" si="10"/>
        <v>507.90000000000003</v>
      </c>
      <c r="G35" s="13">
        <v>1269.75</v>
      </c>
      <c r="H35" s="13">
        <f t="shared" si="11"/>
        <v>592.5</v>
      </c>
      <c r="I35" s="13">
        <v>1481.25</v>
      </c>
      <c r="J35" s="13">
        <f t="shared" si="12"/>
        <v>621.6</v>
      </c>
      <c r="K35" s="13">
        <v>1554</v>
      </c>
      <c r="L35" s="13">
        <f t="shared" si="13"/>
        <v>72.600000000000009</v>
      </c>
      <c r="M35" s="13">
        <v>181.5</v>
      </c>
      <c r="N35" s="13">
        <f t="shared" si="14"/>
        <v>6888.3</v>
      </c>
      <c r="O35" s="13">
        <f t="shared" si="7"/>
        <v>17220.75</v>
      </c>
    </row>
    <row r="36" spans="1:15" x14ac:dyDescent="0.25">
      <c r="A36" s="12" t="s">
        <v>38</v>
      </c>
      <c r="B36" s="13">
        <f t="shared" si="8"/>
        <v>360</v>
      </c>
      <c r="C36" s="13">
        <v>900</v>
      </c>
      <c r="D36" s="13">
        <f t="shared" si="9"/>
        <v>2466</v>
      </c>
      <c r="E36" s="13">
        <v>6165</v>
      </c>
      <c r="F36" s="13">
        <f t="shared" si="10"/>
        <v>153.60000000000002</v>
      </c>
      <c r="G36" s="13">
        <v>384</v>
      </c>
      <c r="H36" s="13">
        <f t="shared" si="11"/>
        <v>17.100000000000001</v>
      </c>
      <c r="I36" s="13">
        <v>42.75</v>
      </c>
      <c r="J36" s="13">
        <f t="shared" si="12"/>
        <v>8.8800000000000008</v>
      </c>
      <c r="K36" s="13">
        <v>22.200000000000003</v>
      </c>
      <c r="L36" s="13">
        <f t="shared" si="13"/>
        <v>169.8</v>
      </c>
      <c r="M36" s="13">
        <v>424.5</v>
      </c>
      <c r="N36" s="13">
        <f t="shared" si="14"/>
        <v>3175.38</v>
      </c>
      <c r="O36" s="13">
        <f t="shared" si="7"/>
        <v>7938.45</v>
      </c>
    </row>
    <row r="37" spans="1:15" x14ac:dyDescent="0.25">
      <c r="A37" s="12" t="s">
        <v>39</v>
      </c>
      <c r="B37" s="13">
        <f t="shared" si="8"/>
        <v>2400</v>
      </c>
      <c r="C37" s="13">
        <v>6000</v>
      </c>
      <c r="D37" s="13">
        <f t="shared" si="9"/>
        <v>2065.2000000000003</v>
      </c>
      <c r="E37" s="13">
        <v>5163</v>
      </c>
      <c r="F37" s="13">
        <f t="shared" si="10"/>
        <v>472.20000000000005</v>
      </c>
      <c r="G37" s="13">
        <v>1180.5</v>
      </c>
      <c r="H37" s="13">
        <f t="shared" si="11"/>
        <v>486</v>
      </c>
      <c r="I37" s="13">
        <v>1215</v>
      </c>
      <c r="J37" s="13">
        <f t="shared" si="12"/>
        <v>53.28</v>
      </c>
      <c r="K37" s="13">
        <v>133.19999999999999</v>
      </c>
      <c r="L37" s="13">
        <f t="shared" si="13"/>
        <v>123</v>
      </c>
      <c r="M37" s="13">
        <v>307.5</v>
      </c>
      <c r="N37" s="13">
        <f t="shared" si="14"/>
        <v>5599.68</v>
      </c>
      <c r="O37" s="13">
        <f t="shared" si="7"/>
        <v>13999.2</v>
      </c>
    </row>
    <row r="38" spans="1:15" x14ac:dyDescent="0.25">
      <c r="A38" s="12" t="s">
        <v>40</v>
      </c>
      <c r="B38" s="13">
        <f t="shared" si="8"/>
        <v>2400</v>
      </c>
      <c r="C38" s="13">
        <v>6000</v>
      </c>
      <c r="D38" s="13">
        <f t="shared" si="9"/>
        <v>1336.5</v>
      </c>
      <c r="E38" s="13">
        <v>3341.25</v>
      </c>
      <c r="F38" s="13">
        <f t="shared" si="10"/>
        <v>359.70000000000005</v>
      </c>
      <c r="G38" s="13">
        <v>899.25</v>
      </c>
      <c r="H38" s="13">
        <f t="shared" si="11"/>
        <v>88.5</v>
      </c>
      <c r="I38" s="13">
        <v>221.25</v>
      </c>
      <c r="J38" s="13">
        <f t="shared" si="12"/>
        <v>26.64</v>
      </c>
      <c r="K38" s="13">
        <v>66.599999999999994</v>
      </c>
      <c r="L38" s="13">
        <f t="shared" si="13"/>
        <v>6.3000000000000007</v>
      </c>
      <c r="M38" s="13">
        <v>15.75</v>
      </c>
      <c r="N38" s="13">
        <f t="shared" si="14"/>
        <v>4217.6400000000003</v>
      </c>
      <c r="O38" s="13">
        <f t="shared" si="7"/>
        <v>10544.1</v>
      </c>
    </row>
    <row r="39" spans="1:15" x14ac:dyDescent="0.25">
      <c r="A39" s="12" t="s">
        <v>41</v>
      </c>
      <c r="B39" s="13">
        <f t="shared" si="8"/>
        <v>60</v>
      </c>
      <c r="C39" s="13">
        <v>150</v>
      </c>
      <c r="D39" s="13">
        <f t="shared" si="9"/>
        <v>1843.8000000000002</v>
      </c>
      <c r="E39" s="13">
        <v>4609.5</v>
      </c>
      <c r="F39" s="13">
        <f t="shared" si="10"/>
        <v>87.9</v>
      </c>
      <c r="G39" s="13">
        <v>219.75</v>
      </c>
      <c r="H39" s="13">
        <f t="shared" si="11"/>
        <v>15.9</v>
      </c>
      <c r="I39" s="13">
        <v>39.75</v>
      </c>
      <c r="J39" s="13">
        <f t="shared" si="12"/>
        <v>8.8800000000000008</v>
      </c>
      <c r="K39" s="13">
        <v>22.200000000000003</v>
      </c>
      <c r="L39" s="13">
        <f t="shared" si="13"/>
        <v>115.5</v>
      </c>
      <c r="M39" s="13">
        <v>288.75</v>
      </c>
      <c r="N39" s="13">
        <f t="shared" si="14"/>
        <v>2131.98</v>
      </c>
      <c r="O39" s="13">
        <f t="shared" si="7"/>
        <v>5329.95</v>
      </c>
    </row>
    <row r="40" spans="1:15" x14ac:dyDescent="0.25">
      <c r="A40" s="12" t="s">
        <v>42</v>
      </c>
      <c r="B40" s="13">
        <f t="shared" si="8"/>
        <v>2100</v>
      </c>
      <c r="C40" s="13">
        <v>5250</v>
      </c>
      <c r="D40" s="13">
        <f t="shared" si="9"/>
        <v>4858.2</v>
      </c>
      <c r="E40" s="13">
        <v>12145.5</v>
      </c>
      <c r="F40" s="13">
        <f t="shared" si="10"/>
        <v>147</v>
      </c>
      <c r="G40" s="13">
        <v>367.5</v>
      </c>
      <c r="H40" s="13">
        <f t="shared" si="11"/>
        <v>269.7</v>
      </c>
      <c r="I40" s="13">
        <v>674.25</v>
      </c>
      <c r="J40" s="13">
        <f t="shared" si="12"/>
        <v>8.8800000000000008</v>
      </c>
      <c r="K40" s="13">
        <v>22.200000000000003</v>
      </c>
      <c r="L40" s="13">
        <f t="shared" si="13"/>
        <v>474</v>
      </c>
      <c r="M40" s="13">
        <v>1185</v>
      </c>
      <c r="N40" s="13">
        <f t="shared" si="14"/>
        <v>7857.7800000000007</v>
      </c>
      <c r="O40" s="13">
        <f t="shared" si="7"/>
        <v>19644.45</v>
      </c>
    </row>
    <row r="41" spans="1:15" x14ac:dyDescent="0.25">
      <c r="A41" s="12" t="s">
        <v>43</v>
      </c>
      <c r="B41" s="13">
        <f t="shared" si="8"/>
        <v>900</v>
      </c>
      <c r="C41" s="13">
        <v>2250</v>
      </c>
      <c r="D41" s="13">
        <f t="shared" si="9"/>
        <v>5021.1000000000004</v>
      </c>
      <c r="E41" s="13">
        <v>12552.75</v>
      </c>
      <c r="F41" s="13">
        <f t="shared" si="10"/>
        <v>973.5</v>
      </c>
      <c r="G41" s="13">
        <v>2433.75</v>
      </c>
      <c r="H41" s="13">
        <f t="shared" si="11"/>
        <v>3549.3</v>
      </c>
      <c r="I41" s="13">
        <v>8873.25</v>
      </c>
      <c r="J41" s="13">
        <f t="shared" si="12"/>
        <v>1776</v>
      </c>
      <c r="K41" s="13">
        <v>4440</v>
      </c>
      <c r="L41" s="13">
        <f t="shared" si="13"/>
        <v>276</v>
      </c>
      <c r="M41" s="13">
        <v>690</v>
      </c>
      <c r="N41" s="13">
        <f t="shared" si="14"/>
        <v>12495.900000000001</v>
      </c>
      <c r="O41" s="13">
        <f t="shared" si="7"/>
        <v>31239.75</v>
      </c>
    </row>
    <row r="42" spans="1:15" x14ac:dyDescent="0.25">
      <c r="A42" s="12" t="s">
        <v>44</v>
      </c>
      <c r="B42" s="13">
        <f t="shared" si="8"/>
        <v>1331.7</v>
      </c>
      <c r="C42" s="13">
        <v>3329.25</v>
      </c>
      <c r="D42" s="13">
        <f t="shared" si="9"/>
        <v>5022.3</v>
      </c>
      <c r="E42" s="13">
        <v>12555.75</v>
      </c>
      <c r="F42" s="13">
        <f t="shared" si="10"/>
        <v>78</v>
      </c>
      <c r="G42" s="13">
        <v>195</v>
      </c>
      <c r="H42" s="13">
        <f t="shared" si="11"/>
        <v>14.4</v>
      </c>
      <c r="I42" s="13">
        <v>36</v>
      </c>
      <c r="J42" s="13">
        <v>0</v>
      </c>
      <c r="K42" s="13">
        <v>0</v>
      </c>
      <c r="L42" s="13">
        <f t="shared" si="13"/>
        <v>440.70000000000005</v>
      </c>
      <c r="M42" s="13">
        <v>1101.75</v>
      </c>
      <c r="N42" s="13">
        <f t="shared" si="14"/>
        <v>6887.1</v>
      </c>
      <c r="O42" s="13">
        <f t="shared" si="7"/>
        <v>17217.75</v>
      </c>
    </row>
    <row r="43" spans="1:15" x14ac:dyDescent="0.25">
      <c r="A43" s="12" t="s">
        <v>45</v>
      </c>
      <c r="B43" s="13">
        <v>0</v>
      </c>
      <c r="C43" s="13">
        <v>0</v>
      </c>
      <c r="D43" s="13">
        <v>0</v>
      </c>
      <c r="E43" s="13">
        <v>0</v>
      </c>
      <c r="F43" s="13">
        <f t="shared" si="10"/>
        <v>1344.9</v>
      </c>
      <c r="G43" s="13">
        <v>3362.25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f t="shared" si="14"/>
        <v>1344.9</v>
      </c>
      <c r="O43" s="13">
        <f t="shared" si="7"/>
        <v>3362.25</v>
      </c>
    </row>
    <row r="44" spans="1:15" x14ac:dyDescent="0.25">
      <c r="A44" s="8" t="s">
        <v>46</v>
      </c>
      <c r="B44" s="9"/>
      <c r="C44" s="14"/>
      <c r="D44" s="10"/>
      <c r="E44" s="15"/>
      <c r="F44" s="10"/>
      <c r="G44" s="15"/>
      <c r="H44" s="10"/>
      <c r="I44" s="14"/>
      <c r="J44" s="10"/>
      <c r="K44" s="16"/>
      <c r="L44" s="10"/>
      <c r="M44" s="11"/>
      <c r="N44" s="10"/>
      <c r="O44" s="17"/>
    </row>
    <row r="45" spans="1:15" x14ac:dyDescent="0.25">
      <c r="A45" s="18" t="s">
        <v>47</v>
      </c>
      <c r="B45" s="9"/>
      <c r="C45" s="14"/>
      <c r="D45" s="10"/>
      <c r="E45" s="15"/>
      <c r="F45" s="10"/>
      <c r="G45" s="15"/>
      <c r="H45" s="10"/>
      <c r="I45" s="14"/>
      <c r="J45" s="10"/>
      <c r="K45" s="16"/>
      <c r="L45" s="10"/>
      <c r="M45" s="11"/>
      <c r="N45" s="10"/>
      <c r="O45" s="17"/>
    </row>
    <row r="46" spans="1:15" x14ac:dyDescent="0.25">
      <c r="A46" s="12" t="s">
        <v>48</v>
      </c>
      <c r="B46" s="13">
        <f t="shared" ref="B46:B48" si="15">C46*40%</f>
        <v>3600</v>
      </c>
      <c r="C46" s="13">
        <v>9000</v>
      </c>
      <c r="D46" s="13">
        <f t="shared" ref="D46:D48" si="16">E46*40%</f>
        <v>2287.8000000000002</v>
      </c>
      <c r="E46" s="13">
        <v>5719.5</v>
      </c>
      <c r="F46" s="13">
        <f t="shared" ref="F46:F48" si="17">G46*40%</f>
        <v>536.1</v>
      </c>
      <c r="G46" s="13">
        <v>1340.25</v>
      </c>
      <c r="H46" s="13">
        <f t="shared" ref="H46:H48" si="18">I46*40%</f>
        <v>286.8</v>
      </c>
      <c r="I46" s="13">
        <v>717</v>
      </c>
      <c r="J46" s="13">
        <f t="shared" ref="J46:J48" si="19">K46*40%</f>
        <v>66.600000000000009</v>
      </c>
      <c r="K46" s="13">
        <v>166.5</v>
      </c>
      <c r="L46" s="13">
        <f t="shared" ref="L46:L48" si="20">M46*40%</f>
        <v>170.4</v>
      </c>
      <c r="M46" s="13">
        <v>426</v>
      </c>
      <c r="N46" s="13">
        <f t="shared" ref="N46:N48" si="21">O46*40%</f>
        <v>6947.7000000000007</v>
      </c>
      <c r="O46" s="13">
        <f t="shared" si="7"/>
        <v>17369.25</v>
      </c>
    </row>
    <row r="47" spans="1:15" x14ac:dyDescent="0.25">
      <c r="A47" s="12" t="s">
        <v>49</v>
      </c>
      <c r="B47" s="13">
        <f t="shared" si="15"/>
        <v>3600</v>
      </c>
      <c r="C47" s="13">
        <v>9000</v>
      </c>
      <c r="D47" s="13">
        <f t="shared" si="16"/>
        <v>3089.7000000000003</v>
      </c>
      <c r="E47" s="13">
        <v>7724.25</v>
      </c>
      <c r="F47" s="13">
        <f t="shared" si="17"/>
        <v>617.1</v>
      </c>
      <c r="G47" s="13">
        <v>1542.75</v>
      </c>
      <c r="H47" s="13">
        <f t="shared" si="18"/>
        <v>585.6</v>
      </c>
      <c r="I47" s="13">
        <v>1464</v>
      </c>
      <c r="J47" s="13">
        <f t="shared" si="19"/>
        <v>66.600000000000009</v>
      </c>
      <c r="K47" s="13">
        <v>166.5</v>
      </c>
      <c r="L47" s="13">
        <f t="shared" si="20"/>
        <v>230.10000000000002</v>
      </c>
      <c r="M47" s="13">
        <v>575.25</v>
      </c>
      <c r="N47" s="13">
        <f t="shared" si="21"/>
        <v>8189.1</v>
      </c>
      <c r="O47" s="13">
        <f t="shared" si="7"/>
        <v>20472.75</v>
      </c>
    </row>
    <row r="48" spans="1:15" x14ac:dyDescent="0.25">
      <c r="A48" s="12" t="s">
        <v>50</v>
      </c>
      <c r="B48" s="13">
        <f t="shared" si="15"/>
        <v>3600</v>
      </c>
      <c r="C48" s="13">
        <v>9000</v>
      </c>
      <c r="D48" s="13">
        <f t="shared" si="16"/>
        <v>2933.7000000000003</v>
      </c>
      <c r="E48" s="13">
        <v>7334.25</v>
      </c>
      <c r="F48" s="13">
        <f t="shared" si="17"/>
        <v>601.80000000000007</v>
      </c>
      <c r="G48" s="13">
        <v>1504.5</v>
      </c>
      <c r="H48" s="13">
        <f t="shared" si="18"/>
        <v>554.1</v>
      </c>
      <c r="I48" s="13">
        <v>1385.25</v>
      </c>
      <c r="J48" s="13">
        <f t="shared" si="19"/>
        <v>66.600000000000009</v>
      </c>
      <c r="K48" s="13">
        <v>166.5</v>
      </c>
      <c r="L48" s="13">
        <f t="shared" si="20"/>
        <v>210</v>
      </c>
      <c r="M48" s="13">
        <v>525</v>
      </c>
      <c r="N48" s="13">
        <f t="shared" si="21"/>
        <v>7966.2000000000007</v>
      </c>
      <c r="O48" s="13">
        <f t="shared" si="7"/>
        <v>19915.5</v>
      </c>
    </row>
    <row r="49" spans="1:15" x14ac:dyDescent="0.25">
      <c r="A49" s="18" t="s">
        <v>51</v>
      </c>
      <c r="B49" s="9"/>
      <c r="C49" s="14"/>
      <c r="D49" s="10"/>
      <c r="E49" s="15"/>
      <c r="F49" s="10"/>
      <c r="G49" s="15"/>
      <c r="H49" s="10"/>
      <c r="I49" s="14"/>
      <c r="J49" s="10"/>
      <c r="K49" s="16"/>
      <c r="L49" s="10"/>
      <c r="M49" s="11"/>
      <c r="N49" s="10"/>
      <c r="O49" s="17"/>
    </row>
    <row r="50" spans="1:15" x14ac:dyDescent="0.25">
      <c r="A50" s="18" t="s">
        <v>52</v>
      </c>
      <c r="B50" s="9"/>
      <c r="C50" s="14"/>
      <c r="D50" s="10"/>
      <c r="E50" s="15"/>
      <c r="F50" s="10"/>
      <c r="G50" s="15"/>
      <c r="H50" s="10"/>
      <c r="I50" s="14"/>
      <c r="J50" s="10"/>
      <c r="K50" s="16"/>
      <c r="L50" s="10"/>
      <c r="M50" s="11"/>
      <c r="N50" s="10"/>
      <c r="O50" s="17"/>
    </row>
    <row r="51" spans="1:15" x14ac:dyDescent="0.25">
      <c r="A51" s="12" t="s">
        <v>53</v>
      </c>
      <c r="B51" s="13">
        <f>C51*40%</f>
        <v>1620</v>
      </c>
      <c r="C51" s="13">
        <v>4050</v>
      </c>
      <c r="D51" s="13">
        <f>E51*40%</f>
        <v>682.5</v>
      </c>
      <c r="E51" s="13">
        <v>1706.25</v>
      </c>
      <c r="F51" s="13">
        <f>G51*40%</f>
        <v>150.9</v>
      </c>
      <c r="G51" s="13">
        <v>377.25</v>
      </c>
      <c r="H51" s="13">
        <f>I51*40%</f>
        <v>21</v>
      </c>
      <c r="I51" s="13">
        <v>52.5</v>
      </c>
      <c r="J51" s="13">
        <v>0</v>
      </c>
      <c r="K51" s="13">
        <v>0</v>
      </c>
      <c r="L51" s="13">
        <v>0</v>
      </c>
      <c r="M51" s="13">
        <v>0</v>
      </c>
      <c r="N51" s="13">
        <f>O51*40%</f>
        <v>2474.4</v>
      </c>
      <c r="O51" s="13">
        <f t="shared" si="7"/>
        <v>6186</v>
      </c>
    </row>
    <row r="52" spans="1:15" x14ac:dyDescent="0.25">
      <c r="A52" s="18" t="s">
        <v>54</v>
      </c>
      <c r="B52" s="9"/>
      <c r="C52" s="14"/>
      <c r="D52" s="10"/>
      <c r="E52" s="15"/>
      <c r="F52" s="10"/>
      <c r="G52" s="15"/>
      <c r="H52" s="10"/>
      <c r="I52" s="14"/>
      <c r="J52" s="10"/>
      <c r="K52" s="16"/>
      <c r="L52" s="10"/>
      <c r="M52" s="11"/>
      <c r="N52" s="10"/>
      <c r="O52" s="17"/>
    </row>
    <row r="53" spans="1:15" ht="22.5" x14ac:dyDescent="0.25">
      <c r="A53" s="18" t="s">
        <v>55</v>
      </c>
      <c r="B53" s="9"/>
      <c r="C53" s="14"/>
      <c r="D53" s="10"/>
      <c r="E53" s="15"/>
      <c r="F53" s="10"/>
      <c r="G53" s="15"/>
      <c r="H53" s="10"/>
      <c r="I53" s="14"/>
      <c r="J53" s="10"/>
      <c r="K53" s="16"/>
      <c r="L53" s="10"/>
      <c r="M53" s="11"/>
      <c r="N53" s="10"/>
      <c r="O53" s="17"/>
    </row>
    <row r="54" spans="1:15" x14ac:dyDescent="0.25">
      <c r="A54" s="12" t="s">
        <v>56</v>
      </c>
      <c r="B54" s="13">
        <f>C54*40%</f>
        <v>2430</v>
      </c>
      <c r="C54" s="13">
        <v>6075</v>
      </c>
      <c r="D54" s="13">
        <f>E54*40%</f>
        <v>8032.5</v>
      </c>
      <c r="E54" s="13">
        <v>20081.25</v>
      </c>
      <c r="F54" s="13">
        <f>G54*40%</f>
        <v>2424.6</v>
      </c>
      <c r="G54" s="13">
        <v>6061.5</v>
      </c>
      <c r="H54" s="13">
        <f>I54*40%</f>
        <v>4758</v>
      </c>
      <c r="I54" s="13">
        <v>11895</v>
      </c>
      <c r="J54" s="13">
        <f>K54*40%</f>
        <v>3196.8</v>
      </c>
      <c r="K54" s="13">
        <v>7992</v>
      </c>
      <c r="L54" s="13">
        <f>M54*40%</f>
        <v>792.90000000000009</v>
      </c>
      <c r="M54" s="13">
        <v>1982.25</v>
      </c>
      <c r="N54" s="13">
        <f>O54*40%</f>
        <v>21634.800000000003</v>
      </c>
      <c r="O54" s="13">
        <f t="shared" si="7"/>
        <v>54087</v>
      </c>
    </row>
    <row r="55" spans="1:15" x14ac:dyDescent="0.25">
      <c r="A55" s="18" t="s">
        <v>57</v>
      </c>
      <c r="B55" s="9"/>
      <c r="C55" s="14"/>
      <c r="D55" s="10"/>
      <c r="E55" s="15"/>
      <c r="F55" s="10"/>
      <c r="G55" s="15"/>
      <c r="H55" s="10"/>
      <c r="I55" s="14"/>
      <c r="J55" s="10"/>
      <c r="K55" s="16"/>
      <c r="L55" s="10"/>
      <c r="M55" s="11"/>
      <c r="N55" s="10"/>
      <c r="O55" s="17"/>
    </row>
    <row r="56" spans="1:15" x14ac:dyDescent="0.25">
      <c r="A56" s="18" t="s">
        <v>58</v>
      </c>
      <c r="B56" s="9"/>
      <c r="C56" s="14"/>
      <c r="D56" s="10"/>
      <c r="E56" s="15"/>
      <c r="F56" s="10"/>
      <c r="G56" s="15"/>
      <c r="H56" s="10"/>
      <c r="I56" s="14"/>
      <c r="J56" s="10"/>
      <c r="K56" s="16"/>
      <c r="L56" s="10"/>
      <c r="M56" s="11"/>
      <c r="N56" s="10"/>
      <c r="O56" s="17"/>
    </row>
    <row r="57" spans="1:15" ht="33.75" x14ac:dyDescent="0.25">
      <c r="A57" s="12" t="s">
        <v>59</v>
      </c>
      <c r="B57" s="13">
        <f t="shared" ref="B57:B59" si="22">C57*40%</f>
        <v>195</v>
      </c>
      <c r="C57" s="13">
        <v>487.5</v>
      </c>
      <c r="D57" s="13">
        <f t="shared" ref="D57:D58" si="23">E57*40%</f>
        <v>188.4</v>
      </c>
      <c r="E57" s="13">
        <v>471</v>
      </c>
      <c r="F57" s="13">
        <f t="shared" ref="F57:F59" si="24">G57*40%</f>
        <v>243.60000000000002</v>
      </c>
      <c r="G57" s="13">
        <v>609</v>
      </c>
      <c r="H57" s="13">
        <f t="shared" ref="H57" si="25">I57*40%</f>
        <v>154.20000000000002</v>
      </c>
      <c r="I57" s="13">
        <v>385.5</v>
      </c>
      <c r="J57" s="13">
        <v>0</v>
      </c>
      <c r="K57" s="13">
        <v>0</v>
      </c>
      <c r="L57" s="13">
        <f t="shared" ref="L57:L58" si="26">M57*40%</f>
        <v>16.5</v>
      </c>
      <c r="M57" s="13">
        <v>41.25</v>
      </c>
      <c r="N57" s="13">
        <f t="shared" ref="N57:N59" si="27">O57*40%</f>
        <v>797.7</v>
      </c>
      <c r="O57" s="13">
        <f t="shared" si="7"/>
        <v>1994.25</v>
      </c>
    </row>
    <row r="58" spans="1:15" ht="33.75" x14ac:dyDescent="0.25">
      <c r="A58" s="12" t="s">
        <v>60</v>
      </c>
      <c r="B58" s="13">
        <f t="shared" si="22"/>
        <v>75</v>
      </c>
      <c r="C58" s="13">
        <v>187.5</v>
      </c>
      <c r="D58" s="13">
        <f t="shared" si="23"/>
        <v>44.1</v>
      </c>
      <c r="E58" s="13">
        <v>110.25</v>
      </c>
      <c r="F58" s="13">
        <f t="shared" si="24"/>
        <v>52.5</v>
      </c>
      <c r="G58" s="13">
        <v>131.25</v>
      </c>
      <c r="H58" s="13">
        <f>I58*40%</f>
        <v>4259.7</v>
      </c>
      <c r="I58" s="13">
        <v>10649.25</v>
      </c>
      <c r="J58" s="13">
        <v>0</v>
      </c>
      <c r="K58" s="13">
        <v>0</v>
      </c>
      <c r="L58" s="13">
        <f t="shared" si="26"/>
        <v>5.7</v>
      </c>
      <c r="M58" s="13">
        <v>14.25</v>
      </c>
      <c r="N58" s="13">
        <f>O58*40%</f>
        <v>4437</v>
      </c>
      <c r="O58" s="13">
        <f>C58+E58+G58+I58+K58+M58</f>
        <v>11092.5</v>
      </c>
    </row>
    <row r="59" spans="1:15" ht="22.5" x14ac:dyDescent="0.25">
      <c r="A59" s="12" t="s">
        <v>61</v>
      </c>
      <c r="B59" s="13">
        <f t="shared" si="22"/>
        <v>60</v>
      </c>
      <c r="C59" s="13">
        <v>150</v>
      </c>
      <c r="D59" s="13">
        <v>0</v>
      </c>
      <c r="E59" s="13">
        <v>0.75</v>
      </c>
      <c r="F59" s="13">
        <f t="shared" si="24"/>
        <v>23.400000000000002</v>
      </c>
      <c r="G59" s="13">
        <v>58.5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f t="shared" si="27"/>
        <v>83.7</v>
      </c>
      <c r="O59" s="13">
        <f t="shared" si="7"/>
        <v>209.25</v>
      </c>
    </row>
    <row r="60" spans="1:15" x14ac:dyDescent="0.25">
      <c r="A60" s="18" t="s">
        <v>65</v>
      </c>
      <c r="B60" s="9"/>
      <c r="C60" s="14"/>
      <c r="D60" s="10"/>
      <c r="E60" s="15"/>
      <c r="F60" s="10"/>
      <c r="G60" s="15"/>
      <c r="H60" s="10"/>
      <c r="I60" s="14"/>
      <c r="J60" s="10"/>
      <c r="K60" s="16"/>
      <c r="L60" s="10"/>
      <c r="M60" s="11"/>
      <c r="N60" s="10"/>
      <c r="O60" s="17"/>
    </row>
    <row r="61" spans="1:15" ht="22.5" x14ac:dyDescent="0.25">
      <c r="A61" s="18" t="s">
        <v>66</v>
      </c>
      <c r="B61" s="9"/>
      <c r="C61" s="14"/>
      <c r="D61" s="10"/>
      <c r="E61" s="15"/>
      <c r="F61" s="10"/>
      <c r="G61" s="15"/>
      <c r="H61" s="10"/>
      <c r="I61" s="14"/>
      <c r="J61" s="10"/>
      <c r="K61" s="16"/>
      <c r="L61" s="10"/>
      <c r="M61" s="11"/>
      <c r="N61" s="10"/>
      <c r="O61" s="17"/>
    </row>
    <row r="62" spans="1:15" x14ac:dyDescent="0.25">
      <c r="A62" s="12" t="s">
        <v>67</v>
      </c>
      <c r="B62" s="13">
        <f t="shared" ref="B62:B105" si="28">C62*40%</f>
        <v>150</v>
      </c>
      <c r="C62" s="13">
        <v>375</v>
      </c>
      <c r="D62" s="13">
        <f t="shared" ref="D62:D105" si="29">E62*40%</f>
        <v>423.6</v>
      </c>
      <c r="E62" s="13">
        <v>1059</v>
      </c>
      <c r="F62" s="13">
        <f t="shared" ref="F62:F105" si="30">G62*40%</f>
        <v>205.8</v>
      </c>
      <c r="G62" s="13">
        <v>514.5</v>
      </c>
      <c r="H62" s="13">
        <f t="shared" ref="H62:H102" si="31">I62*40%</f>
        <v>67.2</v>
      </c>
      <c r="I62" s="13">
        <v>168</v>
      </c>
      <c r="J62" s="13">
        <f t="shared" ref="J62:J97" si="32">K62*40%</f>
        <v>235.32</v>
      </c>
      <c r="K62" s="13">
        <v>588.29999999999995</v>
      </c>
      <c r="L62" s="13">
        <f t="shared" ref="L62:L103" si="33">M62*40%</f>
        <v>47.7</v>
      </c>
      <c r="M62" s="13">
        <v>119.25</v>
      </c>
      <c r="N62" s="13">
        <f t="shared" ref="N62:N104" si="34">O62*40%</f>
        <v>1129.6200000000001</v>
      </c>
      <c r="O62" s="13">
        <f t="shared" si="7"/>
        <v>2824.05</v>
      </c>
    </row>
    <row r="63" spans="1:15" x14ac:dyDescent="0.25">
      <c r="A63" s="12" t="s">
        <v>68</v>
      </c>
      <c r="B63" s="13">
        <f t="shared" si="28"/>
        <v>186</v>
      </c>
      <c r="C63" s="13">
        <v>465</v>
      </c>
      <c r="D63" s="13">
        <f t="shared" si="29"/>
        <v>908.40000000000009</v>
      </c>
      <c r="E63" s="13">
        <v>2271</v>
      </c>
      <c r="F63" s="13">
        <f t="shared" si="30"/>
        <v>308.40000000000003</v>
      </c>
      <c r="G63" s="13">
        <v>771</v>
      </c>
      <c r="H63" s="13">
        <f t="shared" si="31"/>
        <v>499.20000000000005</v>
      </c>
      <c r="I63" s="13">
        <v>1248</v>
      </c>
      <c r="J63" s="13">
        <f t="shared" si="32"/>
        <v>315.24</v>
      </c>
      <c r="K63" s="13">
        <v>788.09999999999991</v>
      </c>
      <c r="L63" s="13">
        <f t="shared" si="33"/>
        <v>71.7</v>
      </c>
      <c r="M63" s="13">
        <v>179.25</v>
      </c>
      <c r="N63" s="13">
        <f t="shared" si="34"/>
        <v>2288.94</v>
      </c>
      <c r="O63" s="13">
        <f t="shared" si="7"/>
        <v>5722.35</v>
      </c>
    </row>
    <row r="64" spans="1:15" x14ac:dyDescent="0.25">
      <c r="A64" s="12" t="s">
        <v>69</v>
      </c>
      <c r="B64" s="13">
        <f t="shared" si="28"/>
        <v>300</v>
      </c>
      <c r="C64" s="13">
        <v>750</v>
      </c>
      <c r="D64" s="13">
        <f t="shared" si="29"/>
        <v>2627.1000000000004</v>
      </c>
      <c r="E64" s="13">
        <v>6567.75</v>
      </c>
      <c r="F64" s="13">
        <f t="shared" si="30"/>
        <v>471.90000000000003</v>
      </c>
      <c r="G64" s="13">
        <v>1179.75</v>
      </c>
      <c r="H64" s="13">
        <f t="shared" si="31"/>
        <v>880.5</v>
      </c>
      <c r="I64" s="13">
        <v>2201.25</v>
      </c>
      <c r="J64" s="13">
        <f t="shared" si="32"/>
        <v>710.40000000000009</v>
      </c>
      <c r="K64" s="13">
        <v>1776</v>
      </c>
      <c r="L64" s="13">
        <f t="shared" si="33"/>
        <v>247.20000000000002</v>
      </c>
      <c r="M64" s="13">
        <v>618</v>
      </c>
      <c r="N64" s="13">
        <f t="shared" si="34"/>
        <v>5237.1000000000004</v>
      </c>
      <c r="O64" s="13">
        <f t="shared" si="7"/>
        <v>13092.75</v>
      </c>
    </row>
    <row r="65" spans="1:15" x14ac:dyDescent="0.25">
      <c r="A65" s="12" t="s">
        <v>70</v>
      </c>
      <c r="B65" s="13">
        <f t="shared" si="28"/>
        <v>180</v>
      </c>
      <c r="C65" s="13">
        <v>450</v>
      </c>
      <c r="D65" s="13">
        <f t="shared" si="29"/>
        <v>2064.9</v>
      </c>
      <c r="E65" s="13">
        <v>5162.25</v>
      </c>
      <c r="F65" s="13">
        <f t="shared" si="30"/>
        <v>501.3</v>
      </c>
      <c r="G65" s="13">
        <v>1253.25</v>
      </c>
      <c r="H65" s="13">
        <f t="shared" si="31"/>
        <v>657.30000000000007</v>
      </c>
      <c r="I65" s="13">
        <v>1643.25</v>
      </c>
      <c r="J65" s="13">
        <f t="shared" si="32"/>
        <v>62.16</v>
      </c>
      <c r="K65" s="13">
        <v>155.39999999999998</v>
      </c>
      <c r="L65" s="13">
        <f t="shared" si="33"/>
        <v>191.4</v>
      </c>
      <c r="M65" s="13">
        <v>478.5</v>
      </c>
      <c r="N65" s="13">
        <f t="shared" si="34"/>
        <v>3657.06</v>
      </c>
      <c r="O65" s="13">
        <f t="shared" si="7"/>
        <v>9142.65</v>
      </c>
    </row>
    <row r="66" spans="1:15" x14ac:dyDescent="0.25">
      <c r="A66" s="12" t="s">
        <v>71</v>
      </c>
      <c r="B66" s="13">
        <f t="shared" si="28"/>
        <v>150</v>
      </c>
      <c r="C66" s="13">
        <v>375</v>
      </c>
      <c r="D66" s="13">
        <f t="shared" si="29"/>
        <v>562.5</v>
      </c>
      <c r="E66" s="13">
        <v>1406.25</v>
      </c>
      <c r="F66" s="13">
        <f t="shared" si="30"/>
        <v>293.40000000000003</v>
      </c>
      <c r="G66" s="13">
        <v>733.5</v>
      </c>
      <c r="H66" s="13">
        <f t="shared" si="31"/>
        <v>577.5</v>
      </c>
      <c r="I66" s="13">
        <v>1443.75</v>
      </c>
      <c r="J66" s="13">
        <f t="shared" si="32"/>
        <v>310.8</v>
      </c>
      <c r="K66" s="13">
        <v>777</v>
      </c>
      <c r="L66" s="13">
        <f t="shared" si="33"/>
        <v>64.5</v>
      </c>
      <c r="M66" s="13">
        <v>161.25</v>
      </c>
      <c r="N66" s="13">
        <f t="shared" si="34"/>
        <v>1958.7</v>
      </c>
      <c r="O66" s="13">
        <f t="shared" si="7"/>
        <v>4896.75</v>
      </c>
    </row>
    <row r="67" spans="1:15" x14ac:dyDescent="0.25">
      <c r="A67" s="12" t="s">
        <v>72</v>
      </c>
      <c r="B67" s="13">
        <f t="shared" si="28"/>
        <v>9</v>
      </c>
      <c r="C67" s="13">
        <v>22.5</v>
      </c>
      <c r="D67" s="13">
        <f t="shared" si="29"/>
        <v>9</v>
      </c>
      <c r="E67" s="13">
        <v>22.5</v>
      </c>
      <c r="F67" s="13">
        <f t="shared" si="30"/>
        <v>232.20000000000002</v>
      </c>
      <c r="G67" s="13">
        <v>580.5</v>
      </c>
      <c r="H67" s="13">
        <f t="shared" si="31"/>
        <v>465.90000000000003</v>
      </c>
      <c r="I67" s="13">
        <v>1164.75</v>
      </c>
      <c r="J67" s="13">
        <f t="shared" si="32"/>
        <v>2.2200000000000002</v>
      </c>
      <c r="K67" s="13">
        <v>5.5500000000000007</v>
      </c>
      <c r="L67" s="13">
        <f t="shared" si="33"/>
        <v>1.8</v>
      </c>
      <c r="M67" s="13">
        <v>4.5</v>
      </c>
      <c r="N67" s="13">
        <f t="shared" si="34"/>
        <v>720.12</v>
      </c>
      <c r="O67" s="13">
        <f t="shared" si="7"/>
        <v>1800.3</v>
      </c>
    </row>
    <row r="68" spans="1:15" x14ac:dyDescent="0.25">
      <c r="A68" s="12" t="s">
        <v>73</v>
      </c>
      <c r="B68" s="13">
        <f t="shared" si="28"/>
        <v>300</v>
      </c>
      <c r="C68" s="13">
        <v>750</v>
      </c>
      <c r="D68" s="13">
        <f t="shared" si="29"/>
        <v>683.7</v>
      </c>
      <c r="E68" s="13">
        <v>1709.25</v>
      </c>
      <c r="F68" s="13">
        <f t="shared" si="30"/>
        <v>135</v>
      </c>
      <c r="G68" s="13">
        <v>337.5</v>
      </c>
      <c r="H68" s="13">
        <f t="shared" si="31"/>
        <v>423.6</v>
      </c>
      <c r="I68" s="13">
        <v>1059</v>
      </c>
      <c r="J68" s="13">
        <f t="shared" si="32"/>
        <v>115.44000000000001</v>
      </c>
      <c r="K68" s="13">
        <v>288.60000000000002</v>
      </c>
      <c r="L68" s="13">
        <f t="shared" si="33"/>
        <v>79.5</v>
      </c>
      <c r="M68" s="13">
        <v>198.75</v>
      </c>
      <c r="N68" s="13">
        <f t="shared" si="34"/>
        <v>1737.2400000000002</v>
      </c>
      <c r="O68" s="13">
        <f t="shared" si="7"/>
        <v>4343.1000000000004</v>
      </c>
    </row>
    <row r="69" spans="1:15" x14ac:dyDescent="0.25">
      <c r="A69" s="12" t="s">
        <v>74</v>
      </c>
      <c r="B69" s="13">
        <f t="shared" si="28"/>
        <v>45</v>
      </c>
      <c r="C69" s="13">
        <v>112.5</v>
      </c>
      <c r="D69" s="13">
        <f t="shared" si="29"/>
        <v>47.400000000000006</v>
      </c>
      <c r="E69" s="13">
        <v>118.5</v>
      </c>
      <c r="F69" s="13">
        <f t="shared" si="30"/>
        <v>14.700000000000001</v>
      </c>
      <c r="G69" s="13">
        <v>36.75</v>
      </c>
      <c r="H69" s="13">
        <f t="shared" si="31"/>
        <v>19.5</v>
      </c>
      <c r="I69" s="13">
        <v>48.75</v>
      </c>
      <c r="J69" s="13">
        <f t="shared" si="32"/>
        <v>8.8800000000000008</v>
      </c>
      <c r="K69" s="13">
        <v>22.200000000000003</v>
      </c>
      <c r="L69" s="13">
        <f t="shared" si="33"/>
        <v>6</v>
      </c>
      <c r="M69" s="13">
        <v>15</v>
      </c>
      <c r="N69" s="13">
        <f t="shared" si="34"/>
        <v>141.47999999999999</v>
      </c>
      <c r="O69" s="13">
        <f t="shared" si="7"/>
        <v>353.7</v>
      </c>
    </row>
    <row r="70" spans="1:15" x14ac:dyDescent="0.25">
      <c r="A70" s="12" t="s">
        <v>75</v>
      </c>
      <c r="B70" s="13">
        <f t="shared" si="28"/>
        <v>270</v>
      </c>
      <c r="C70" s="13">
        <v>675</v>
      </c>
      <c r="D70" s="13">
        <f t="shared" si="29"/>
        <v>327.3</v>
      </c>
      <c r="E70" s="13">
        <v>818.25</v>
      </c>
      <c r="F70" s="13">
        <f t="shared" si="30"/>
        <v>81.900000000000006</v>
      </c>
      <c r="G70" s="13">
        <v>204.75</v>
      </c>
      <c r="H70" s="13">
        <f t="shared" si="31"/>
        <v>188.4</v>
      </c>
      <c r="I70" s="13">
        <v>471</v>
      </c>
      <c r="J70" s="13">
        <f t="shared" si="32"/>
        <v>48.84</v>
      </c>
      <c r="K70" s="13">
        <v>122.10000000000001</v>
      </c>
      <c r="L70" s="13">
        <f t="shared" si="33"/>
        <v>44.1</v>
      </c>
      <c r="M70" s="13">
        <v>110.25</v>
      </c>
      <c r="N70" s="13">
        <f t="shared" si="34"/>
        <v>960.54</v>
      </c>
      <c r="O70" s="13">
        <f t="shared" ref="O70:O104" si="35">C70+E70+G70+I70+K70+M70</f>
        <v>2401.35</v>
      </c>
    </row>
    <row r="71" spans="1:15" x14ac:dyDescent="0.25">
      <c r="A71" s="12" t="s">
        <v>76</v>
      </c>
      <c r="B71" s="13">
        <f t="shared" si="28"/>
        <v>300</v>
      </c>
      <c r="C71" s="13">
        <v>750</v>
      </c>
      <c r="D71" s="13">
        <f t="shared" si="29"/>
        <v>380.40000000000003</v>
      </c>
      <c r="E71" s="13">
        <v>951</v>
      </c>
      <c r="F71" s="13">
        <f t="shared" si="30"/>
        <v>103.5</v>
      </c>
      <c r="G71" s="13">
        <v>258.75</v>
      </c>
      <c r="H71" s="13">
        <f t="shared" si="31"/>
        <v>218.4</v>
      </c>
      <c r="I71" s="13">
        <v>546</v>
      </c>
      <c r="J71" s="13">
        <f t="shared" si="32"/>
        <v>115.44000000000001</v>
      </c>
      <c r="K71" s="13">
        <v>288.60000000000002</v>
      </c>
      <c r="L71" s="13">
        <f t="shared" si="33"/>
        <v>40.200000000000003</v>
      </c>
      <c r="M71" s="13">
        <v>100.5</v>
      </c>
      <c r="N71" s="13">
        <f t="shared" si="34"/>
        <v>1157.94</v>
      </c>
      <c r="O71" s="13">
        <f t="shared" si="35"/>
        <v>2894.85</v>
      </c>
    </row>
    <row r="72" spans="1:15" x14ac:dyDescent="0.25">
      <c r="A72" s="12" t="s">
        <v>77</v>
      </c>
      <c r="B72" s="13">
        <f t="shared" si="28"/>
        <v>45</v>
      </c>
      <c r="C72" s="13">
        <v>112.5</v>
      </c>
      <c r="D72" s="13">
        <f t="shared" si="29"/>
        <v>35.1</v>
      </c>
      <c r="E72" s="13">
        <v>87.75</v>
      </c>
      <c r="F72" s="13">
        <f t="shared" si="30"/>
        <v>27.900000000000002</v>
      </c>
      <c r="G72" s="13">
        <v>69.75</v>
      </c>
      <c r="H72" s="13">
        <f t="shared" si="31"/>
        <v>33.300000000000004</v>
      </c>
      <c r="I72" s="13">
        <v>83.25</v>
      </c>
      <c r="J72" s="13">
        <f t="shared" si="32"/>
        <v>39.96</v>
      </c>
      <c r="K72" s="13">
        <v>99.899999999999991</v>
      </c>
      <c r="L72" s="13">
        <f t="shared" si="33"/>
        <v>9.6000000000000014</v>
      </c>
      <c r="M72" s="13">
        <v>24</v>
      </c>
      <c r="N72" s="13">
        <f t="shared" si="34"/>
        <v>190.86</v>
      </c>
      <c r="O72" s="13">
        <f t="shared" si="35"/>
        <v>477.15</v>
      </c>
    </row>
    <row r="73" spans="1:15" x14ac:dyDescent="0.25">
      <c r="A73" s="12" t="s">
        <v>79</v>
      </c>
      <c r="B73" s="13">
        <f t="shared" si="28"/>
        <v>45</v>
      </c>
      <c r="C73" s="13">
        <v>112.5</v>
      </c>
      <c r="D73" s="13">
        <f t="shared" si="29"/>
        <v>289.5</v>
      </c>
      <c r="E73" s="13">
        <v>723.75</v>
      </c>
      <c r="F73" s="13">
        <f t="shared" si="30"/>
        <v>99.300000000000011</v>
      </c>
      <c r="G73" s="13">
        <v>248.25</v>
      </c>
      <c r="H73" s="13">
        <f t="shared" si="31"/>
        <v>99.9</v>
      </c>
      <c r="I73" s="13">
        <v>249.75</v>
      </c>
      <c r="J73" s="13">
        <f t="shared" si="32"/>
        <v>71.040000000000006</v>
      </c>
      <c r="K73" s="13">
        <v>177.60000000000002</v>
      </c>
      <c r="L73" s="13">
        <f t="shared" si="33"/>
        <v>49.2</v>
      </c>
      <c r="M73" s="13">
        <v>123</v>
      </c>
      <c r="N73" s="13">
        <f t="shared" si="34"/>
        <v>653.94000000000005</v>
      </c>
      <c r="O73" s="13">
        <f t="shared" si="35"/>
        <v>1634.85</v>
      </c>
    </row>
    <row r="74" spans="1:15" x14ac:dyDescent="0.25">
      <c r="A74" s="12" t="s">
        <v>80</v>
      </c>
      <c r="B74" s="13">
        <f t="shared" si="28"/>
        <v>45</v>
      </c>
      <c r="C74" s="13">
        <v>112.5</v>
      </c>
      <c r="D74" s="13">
        <f t="shared" si="29"/>
        <v>157.5</v>
      </c>
      <c r="E74" s="13">
        <v>393.75</v>
      </c>
      <c r="F74" s="13">
        <f t="shared" si="30"/>
        <v>130.80000000000001</v>
      </c>
      <c r="G74" s="13">
        <v>327</v>
      </c>
      <c r="H74" s="13">
        <f t="shared" si="31"/>
        <v>101.10000000000001</v>
      </c>
      <c r="I74" s="13">
        <v>252.75</v>
      </c>
      <c r="J74" s="13">
        <f t="shared" si="32"/>
        <v>93.240000000000009</v>
      </c>
      <c r="K74" s="13">
        <v>233.10000000000002</v>
      </c>
      <c r="L74" s="13">
        <f t="shared" si="33"/>
        <v>24.6</v>
      </c>
      <c r="M74" s="13">
        <v>61.5</v>
      </c>
      <c r="N74" s="13">
        <f t="shared" si="34"/>
        <v>552.24</v>
      </c>
      <c r="O74" s="13">
        <f t="shared" si="35"/>
        <v>1380.6</v>
      </c>
    </row>
    <row r="75" spans="1:15" x14ac:dyDescent="0.25">
      <c r="A75" s="12" t="s">
        <v>81</v>
      </c>
      <c r="B75" s="13">
        <f t="shared" si="28"/>
        <v>45</v>
      </c>
      <c r="C75" s="13">
        <v>112.5</v>
      </c>
      <c r="D75" s="13">
        <f t="shared" si="29"/>
        <v>71.100000000000009</v>
      </c>
      <c r="E75" s="13">
        <v>177.75</v>
      </c>
      <c r="F75" s="13">
        <f t="shared" si="30"/>
        <v>105</v>
      </c>
      <c r="G75" s="13">
        <v>262.5</v>
      </c>
      <c r="H75" s="13">
        <f t="shared" si="31"/>
        <v>6.3000000000000007</v>
      </c>
      <c r="I75" s="13">
        <v>15.75</v>
      </c>
      <c r="J75" s="13">
        <f t="shared" si="32"/>
        <v>62.16</v>
      </c>
      <c r="K75" s="13">
        <v>155.39999999999998</v>
      </c>
      <c r="L75" s="13">
        <f t="shared" si="33"/>
        <v>15.3</v>
      </c>
      <c r="M75" s="13">
        <v>38.25</v>
      </c>
      <c r="N75" s="13">
        <f t="shared" si="34"/>
        <v>304.86</v>
      </c>
      <c r="O75" s="13">
        <f t="shared" si="35"/>
        <v>762.15</v>
      </c>
    </row>
    <row r="76" spans="1:15" x14ac:dyDescent="0.25">
      <c r="A76" s="12" t="s">
        <v>82</v>
      </c>
      <c r="B76" s="13">
        <f t="shared" si="28"/>
        <v>45</v>
      </c>
      <c r="C76" s="13">
        <v>112.5</v>
      </c>
      <c r="D76" s="13">
        <f t="shared" si="29"/>
        <v>148.5</v>
      </c>
      <c r="E76" s="13">
        <v>371.25</v>
      </c>
      <c r="F76" s="13">
        <f t="shared" si="30"/>
        <v>91.2</v>
      </c>
      <c r="G76" s="13">
        <v>228</v>
      </c>
      <c r="H76" s="13">
        <f t="shared" si="31"/>
        <v>98.7</v>
      </c>
      <c r="I76" s="13">
        <v>246.75</v>
      </c>
      <c r="J76" s="13">
        <f t="shared" si="32"/>
        <v>106.56</v>
      </c>
      <c r="K76" s="13">
        <v>266.39999999999998</v>
      </c>
      <c r="L76" s="13">
        <f t="shared" si="33"/>
        <v>24.3</v>
      </c>
      <c r="M76" s="13">
        <v>60.75</v>
      </c>
      <c r="N76" s="13">
        <f t="shared" si="34"/>
        <v>514.2600000000001</v>
      </c>
      <c r="O76" s="13">
        <f t="shared" si="35"/>
        <v>1285.6500000000001</v>
      </c>
    </row>
    <row r="77" spans="1:15" x14ac:dyDescent="0.25">
      <c r="A77" s="12" t="s">
        <v>83</v>
      </c>
      <c r="B77" s="13">
        <f t="shared" si="28"/>
        <v>45</v>
      </c>
      <c r="C77" s="13">
        <v>112.5</v>
      </c>
      <c r="D77" s="13">
        <f t="shared" si="29"/>
        <v>283.5</v>
      </c>
      <c r="E77" s="13">
        <v>708.75</v>
      </c>
      <c r="F77" s="13">
        <f t="shared" si="30"/>
        <v>115.5</v>
      </c>
      <c r="G77" s="13">
        <v>288.75</v>
      </c>
      <c r="H77" s="13">
        <f t="shared" si="31"/>
        <v>122.10000000000001</v>
      </c>
      <c r="I77" s="13">
        <v>305.25</v>
      </c>
      <c r="J77" s="13">
        <f t="shared" si="32"/>
        <v>128.76</v>
      </c>
      <c r="K77" s="13">
        <v>321.89999999999998</v>
      </c>
      <c r="L77" s="13">
        <f t="shared" si="33"/>
        <v>27.6</v>
      </c>
      <c r="M77" s="13">
        <v>69</v>
      </c>
      <c r="N77" s="13">
        <f t="shared" si="34"/>
        <v>722.46</v>
      </c>
      <c r="O77" s="13">
        <f t="shared" si="35"/>
        <v>1806.15</v>
      </c>
    </row>
    <row r="78" spans="1:15" ht="22.5" x14ac:dyDescent="0.25">
      <c r="A78" s="12" t="s">
        <v>84</v>
      </c>
      <c r="B78" s="13">
        <f t="shared" si="28"/>
        <v>180</v>
      </c>
      <c r="C78" s="13">
        <v>450</v>
      </c>
      <c r="D78" s="13">
        <f t="shared" si="29"/>
        <v>1280.4000000000001</v>
      </c>
      <c r="E78" s="13">
        <v>3201</v>
      </c>
      <c r="F78" s="13">
        <f t="shared" si="30"/>
        <v>343.20000000000005</v>
      </c>
      <c r="G78" s="13">
        <v>858</v>
      </c>
      <c r="H78" s="13">
        <f t="shared" si="31"/>
        <v>883.80000000000007</v>
      </c>
      <c r="I78" s="13">
        <v>2209.5</v>
      </c>
      <c r="J78" s="13">
        <f t="shared" si="32"/>
        <v>754.80000000000007</v>
      </c>
      <c r="K78" s="13">
        <v>1887</v>
      </c>
      <c r="L78" s="13">
        <f t="shared" si="33"/>
        <v>116.7</v>
      </c>
      <c r="M78" s="13">
        <v>291.75</v>
      </c>
      <c r="N78" s="13">
        <f t="shared" si="34"/>
        <v>3558.9</v>
      </c>
      <c r="O78" s="13">
        <f t="shared" si="35"/>
        <v>8897.25</v>
      </c>
    </row>
    <row r="79" spans="1:15" ht="22.5" x14ac:dyDescent="0.25">
      <c r="A79" s="12" t="s">
        <v>85</v>
      </c>
      <c r="B79" s="13">
        <f t="shared" si="28"/>
        <v>45</v>
      </c>
      <c r="C79" s="13">
        <v>112.5</v>
      </c>
      <c r="D79" s="13">
        <f t="shared" si="29"/>
        <v>8.4</v>
      </c>
      <c r="E79" s="13">
        <v>21</v>
      </c>
      <c r="F79" s="13">
        <f t="shared" si="30"/>
        <v>3</v>
      </c>
      <c r="G79" s="13">
        <v>7.5</v>
      </c>
      <c r="H79" s="13">
        <f t="shared" si="31"/>
        <v>9.9</v>
      </c>
      <c r="I79" s="13">
        <v>24.75</v>
      </c>
      <c r="J79" s="13">
        <f t="shared" si="32"/>
        <v>4.4400000000000004</v>
      </c>
      <c r="K79" s="13">
        <v>11.100000000000001</v>
      </c>
      <c r="L79" s="13">
        <f t="shared" si="33"/>
        <v>0.60000000000000009</v>
      </c>
      <c r="M79" s="13">
        <v>1.5</v>
      </c>
      <c r="N79" s="13">
        <f t="shared" si="34"/>
        <v>71.34</v>
      </c>
      <c r="O79" s="13">
        <f t="shared" si="35"/>
        <v>178.35</v>
      </c>
    </row>
    <row r="80" spans="1:15" x14ac:dyDescent="0.25">
      <c r="A80" s="12" t="s">
        <v>86</v>
      </c>
      <c r="B80" s="13">
        <f t="shared" si="28"/>
        <v>60</v>
      </c>
      <c r="C80" s="13">
        <v>150</v>
      </c>
      <c r="D80" s="13">
        <f t="shared" si="29"/>
        <v>45</v>
      </c>
      <c r="E80" s="13">
        <v>112.5</v>
      </c>
      <c r="F80" s="13">
        <f t="shared" si="30"/>
        <v>12.600000000000001</v>
      </c>
      <c r="G80" s="13">
        <v>31.5</v>
      </c>
      <c r="H80" s="13">
        <f t="shared" si="31"/>
        <v>6.6000000000000005</v>
      </c>
      <c r="I80" s="13">
        <v>16.5</v>
      </c>
      <c r="J80" s="13">
        <f t="shared" si="32"/>
        <v>8.8800000000000008</v>
      </c>
      <c r="K80" s="13">
        <v>22.200000000000003</v>
      </c>
      <c r="L80" s="13">
        <f t="shared" si="33"/>
        <v>3.9000000000000004</v>
      </c>
      <c r="M80" s="13">
        <v>9.75</v>
      </c>
      <c r="N80" s="13">
        <f t="shared" si="34"/>
        <v>136.97999999999999</v>
      </c>
      <c r="O80" s="13">
        <f t="shared" si="35"/>
        <v>342.45</v>
      </c>
    </row>
    <row r="81" spans="1:15" x14ac:dyDescent="0.25">
      <c r="A81" s="12" t="s">
        <v>87</v>
      </c>
      <c r="B81" s="13">
        <f t="shared" si="28"/>
        <v>21</v>
      </c>
      <c r="C81" s="13">
        <v>52.5</v>
      </c>
      <c r="D81" s="13">
        <f t="shared" si="29"/>
        <v>18.600000000000001</v>
      </c>
      <c r="E81" s="13">
        <v>46.5</v>
      </c>
      <c r="F81" s="13">
        <f t="shared" si="30"/>
        <v>21.900000000000002</v>
      </c>
      <c r="G81" s="13">
        <v>54.75</v>
      </c>
      <c r="H81" s="13">
        <f t="shared" si="31"/>
        <v>16.5</v>
      </c>
      <c r="I81" s="13">
        <v>41.25</v>
      </c>
      <c r="J81" s="13"/>
      <c r="K81" s="13">
        <v>0</v>
      </c>
      <c r="L81" s="13">
        <f t="shared" si="33"/>
        <v>0.9</v>
      </c>
      <c r="M81" s="13">
        <v>2.25</v>
      </c>
      <c r="N81" s="13">
        <f t="shared" si="34"/>
        <v>78.900000000000006</v>
      </c>
      <c r="O81" s="13">
        <f t="shared" si="35"/>
        <v>197.25</v>
      </c>
    </row>
    <row r="82" spans="1:15" x14ac:dyDescent="0.25">
      <c r="A82" s="12" t="s">
        <v>88</v>
      </c>
      <c r="B82" s="13">
        <f t="shared" si="28"/>
        <v>36</v>
      </c>
      <c r="C82" s="13">
        <v>90</v>
      </c>
      <c r="D82" s="13">
        <f t="shared" si="29"/>
        <v>63</v>
      </c>
      <c r="E82" s="13">
        <v>157.5</v>
      </c>
      <c r="F82" s="13">
        <f t="shared" si="30"/>
        <v>23.400000000000002</v>
      </c>
      <c r="G82" s="13">
        <v>58.5</v>
      </c>
      <c r="H82" s="13">
        <f t="shared" si="31"/>
        <v>24.900000000000002</v>
      </c>
      <c r="I82" s="13">
        <v>62.25</v>
      </c>
      <c r="J82" s="13">
        <f t="shared" si="32"/>
        <v>6.66</v>
      </c>
      <c r="K82" s="13">
        <v>16.649999999999999</v>
      </c>
      <c r="L82" s="13">
        <f t="shared" si="33"/>
        <v>5.1000000000000005</v>
      </c>
      <c r="M82" s="13">
        <v>12.75</v>
      </c>
      <c r="N82" s="13">
        <f t="shared" si="34"/>
        <v>159.06</v>
      </c>
      <c r="O82" s="13">
        <f t="shared" si="35"/>
        <v>397.65</v>
      </c>
    </row>
    <row r="83" spans="1:15" x14ac:dyDescent="0.25">
      <c r="A83" s="12" t="s">
        <v>89</v>
      </c>
      <c r="B83" s="13">
        <f t="shared" si="28"/>
        <v>18</v>
      </c>
      <c r="C83" s="13">
        <v>45</v>
      </c>
      <c r="D83" s="13">
        <f t="shared" si="29"/>
        <v>34.5</v>
      </c>
      <c r="E83" s="13">
        <v>86.25</v>
      </c>
      <c r="F83" s="13">
        <f t="shared" si="30"/>
        <v>18.3</v>
      </c>
      <c r="G83" s="13">
        <v>45.75</v>
      </c>
      <c r="H83" s="13">
        <f t="shared" si="31"/>
        <v>9.6000000000000014</v>
      </c>
      <c r="I83" s="13">
        <v>24</v>
      </c>
      <c r="J83" s="13">
        <f t="shared" si="32"/>
        <v>2.2200000000000002</v>
      </c>
      <c r="K83" s="13">
        <v>5.5500000000000007</v>
      </c>
      <c r="L83" s="13">
        <f t="shared" si="33"/>
        <v>2.7</v>
      </c>
      <c r="M83" s="13">
        <v>6.75</v>
      </c>
      <c r="N83" s="13">
        <f t="shared" si="34"/>
        <v>85.320000000000007</v>
      </c>
      <c r="O83" s="13">
        <f t="shared" si="35"/>
        <v>213.3</v>
      </c>
    </row>
    <row r="84" spans="1:15" x14ac:dyDescent="0.25">
      <c r="A84" s="12" t="s">
        <v>90</v>
      </c>
      <c r="B84" s="13">
        <f t="shared" si="28"/>
        <v>18</v>
      </c>
      <c r="C84" s="13">
        <v>45</v>
      </c>
      <c r="D84" s="13">
        <f t="shared" si="29"/>
        <v>116.10000000000001</v>
      </c>
      <c r="E84" s="13">
        <v>290.25</v>
      </c>
      <c r="F84" s="13">
        <f t="shared" si="30"/>
        <v>24.900000000000002</v>
      </c>
      <c r="G84" s="13">
        <v>62.25</v>
      </c>
      <c r="H84" s="13">
        <f t="shared" si="31"/>
        <v>6.3000000000000007</v>
      </c>
      <c r="I84" s="13">
        <v>15.75</v>
      </c>
      <c r="J84" s="13">
        <f t="shared" si="32"/>
        <v>2.2200000000000002</v>
      </c>
      <c r="K84" s="13">
        <v>5.5500000000000007</v>
      </c>
      <c r="L84" s="13">
        <f t="shared" si="33"/>
        <v>6</v>
      </c>
      <c r="M84" s="13">
        <v>15</v>
      </c>
      <c r="N84" s="13">
        <f t="shared" si="34"/>
        <v>173.52</v>
      </c>
      <c r="O84" s="13">
        <f t="shared" si="35"/>
        <v>433.8</v>
      </c>
    </row>
    <row r="85" spans="1:15" ht="33.75" x14ac:dyDescent="0.25">
      <c r="A85" s="12" t="s">
        <v>91</v>
      </c>
      <c r="B85" s="13">
        <f t="shared" si="28"/>
        <v>108</v>
      </c>
      <c r="C85" s="13">
        <v>270</v>
      </c>
      <c r="D85" s="13">
        <f t="shared" si="29"/>
        <v>128.1</v>
      </c>
      <c r="E85" s="13">
        <v>320.25</v>
      </c>
      <c r="F85" s="13">
        <f t="shared" si="30"/>
        <v>42.6</v>
      </c>
      <c r="G85" s="13">
        <v>106.5</v>
      </c>
      <c r="H85" s="13">
        <f t="shared" si="31"/>
        <v>65.400000000000006</v>
      </c>
      <c r="I85" s="13">
        <v>163.5</v>
      </c>
      <c r="J85" s="13">
        <f t="shared" si="32"/>
        <v>4.4400000000000004</v>
      </c>
      <c r="K85" s="13">
        <v>11.100000000000001</v>
      </c>
      <c r="L85" s="13">
        <f t="shared" si="33"/>
        <v>9</v>
      </c>
      <c r="M85" s="13">
        <v>22.5</v>
      </c>
      <c r="N85" s="13">
        <f t="shared" si="34"/>
        <v>357.54</v>
      </c>
      <c r="O85" s="13">
        <f t="shared" si="35"/>
        <v>893.85</v>
      </c>
    </row>
    <row r="86" spans="1:15" x14ac:dyDescent="0.25">
      <c r="A86" s="12" t="s">
        <v>92</v>
      </c>
      <c r="B86" s="13">
        <f t="shared" si="28"/>
        <v>450</v>
      </c>
      <c r="C86" s="13">
        <v>1125</v>
      </c>
      <c r="D86" s="13">
        <f t="shared" si="29"/>
        <v>371.40000000000003</v>
      </c>
      <c r="E86" s="13">
        <v>928.5</v>
      </c>
      <c r="F86" s="13">
        <f t="shared" si="30"/>
        <v>106.5</v>
      </c>
      <c r="G86" s="13">
        <v>266.25</v>
      </c>
      <c r="H86" s="13">
        <f t="shared" si="31"/>
        <v>0.9</v>
      </c>
      <c r="I86" s="13">
        <v>2.25</v>
      </c>
      <c r="J86" s="13">
        <v>0</v>
      </c>
      <c r="K86" s="13">
        <v>0</v>
      </c>
      <c r="L86" s="13">
        <f t="shared" si="33"/>
        <v>24.900000000000002</v>
      </c>
      <c r="M86" s="13">
        <v>62.25</v>
      </c>
      <c r="N86" s="13">
        <f t="shared" si="34"/>
        <v>953.7</v>
      </c>
      <c r="O86" s="13">
        <f t="shared" si="35"/>
        <v>2384.25</v>
      </c>
    </row>
    <row r="87" spans="1:15" x14ac:dyDescent="0.25">
      <c r="A87" s="12" t="s">
        <v>93</v>
      </c>
      <c r="B87" s="13">
        <f t="shared" si="28"/>
        <v>18</v>
      </c>
      <c r="C87" s="13">
        <v>45</v>
      </c>
      <c r="D87" s="13">
        <f t="shared" si="29"/>
        <v>9</v>
      </c>
      <c r="E87" s="13">
        <v>22.5</v>
      </c>
      <c r="F87" s="13">
        <f t="shared" si="30"/>
        <v>17.7</v>
      </c>
      <c r="G87" s="13">
        <v>44.25</v>
      </c>
      <c r="H87" s="13">
        <f t="shared" si="31"/>
        <v>6</v>
      </c>
      <c r="I87" s="13">
        <v>15</v>
      </c>
      <c r="J87" s="13">
        <f t="shared" si="32"/>
        <v>2.2200000000000002</v>
      </c>
      <c r="K87" s="13">
        <v>5.5500000000000007</v>
      </c>
      <c r="L87" s="13">
        <f t="shared" si="33"/>
        <v>1.2000000000000002</v>
      </c>
      <c r="M87" s="13">
        <v>3</v>
      </c>
      <c r="N87" s="13">
        <f t="shared" si="34"/>
        <v>54.120000000000005</v>
      </c>
      <c r="O87" s="13">
        <f t="shared" si="35"/>
        <v>135.30000000000001</v>
      </c>
    </row>
    <row r="88" spans="1:15" x14ac:dyDescent="0.25">
      <c r="A88" s="12" t="s">
        <v>96</v>
      </c>
      <c r="B88" s="13">
        <f t="shared" si="28"/>
        <v>18</v>
      </c>
      <c r="C88" s="13">
        <v>45</v>
      </c>
      <c r="D88" s="13">
        <f t="shared" si="29"/>
        <v>106.80000000000001</v>
      </c>
      <c r="E88" s="13">
        <v>267</v>
      </c>
      <c r="F88" s="13">
        <f t="shared" si="30"/>
        <v>207.9</v>
      </c>
      <c r="G88" s="13">
        <v>519.75</v>
      </c>
      <c r="H88" s="13">
        <f t="shared" si="31"/>
        <v>12.600000000000001</v>
      </c>
      <c r="I88" s="13">
        <v>31.5</v>
      </c>
      <c r="J88" s="13">
        <f t="shared" si="32"/>
        <v>11.100000000000001</v>
      </c>
      <c r="K88" s="13">
        <v>27.75</v>
      </c>
      <c r="L88" s="13">
        <f t="shared" si="33"/>
        <v>13.200000000000001</v>
      </c>
      <c r="M88" s="13">
        <v>33</v>
      </c>
      <c r="N88" s="13">
        <f t="shared" si="34"/>
        <v>369.6</v>
      </c>
      <c r="O88" s="13">
        <f t="shared" si="35"/>
        <v>924</v>
      </c>
    </row>
    <row r="89" spans="1:15" x14ac:dyDescent="0.25">
      <c r="A89" s="12" t="s">
        <v>97</v>
      </c>
      <c r="B89" s="13">
        <f t="shared" si="28"/>
        <v>12</v>
      </c>
      <c r="C89" s="13">
        <v>30</v>
      </c>
      <c r="D89" s="13">
        <f t="shared" si="29"/>
        <v>4.8000000000000007</v>
      </c>
      <c r="E89" s="13">
        <v>12</v>
      </c>
      <c r="F89" s="13">
        <f t="shared" si="30"/>
        <v>2.7</v>
      </c>
      <c r="G89" s="13">
        <v>6.75</v>
      </c>
      <c r="H89" s="13">
        <f t="shared" si="31"/>
        <v>2.4000000000000004</v>
      </c>
      <c r="I89" s="13">
        <v>6</v>
      </c>
      <c r="J89" s="13">
        <f t="shared" si="32"/>
        <v>2.2200000000000002</v>
      </c>
      <c r="K89" s="13">
        <v>5.5500000000000007</v>
      </c>
      <c r="L89" s="13">
        <f t="shared" si="33"/>
        <v>0.30000000000000004</v>
      </c>
      <c r="M89" s="13">
        <v>0.75</v>
      </c>
      <c r="N89" s="13">
        <f t="shared" si="34"/>
        <v>24.42</v>
      </c>
      <c r="O89" s="13">
        <f t="shared" si="35"/>
        <v>61.05</v>
      </c>
    </row>
    <row r="90" spans="1:15" x14ac:dyDescent="0.25">
      <c r="A90" s="12" t="s">
        <v>98</v>
      </c>
      <c r="B90" s="13">
        <f t="shared" si="28"/>
        <v>18</v>
      </c>
      <c r="C90" s="13">
        <v>45</v>
      </c>
      <c r="D90" s="13">
        <f t="shared" si="29"/>
        <v>6.9</v>
      </c>
      <c r="E90" s="13">
        <v>17.25</v>
      </c>
      <c r="F90" s="13">
        <f t="shared" si="30"/>
        <v>6</v>
      </c>
      <c r="G90" s="13">
        <v>15</v>
      </c>
      <c r="H90" s="13">
        <f t="shared" si="31"/>
        <v>11.700000000000001</v>
      </c>
      <c r="I90" s="13">
        <v>29.25</v>
      </c>
      <c r="J90" s="13">
        <f t="shared" si="32"/>
        <v>2.2200000000000002</v>
      </c>
      <c r="K90" s="13">
        <v>5.5500000000000007</v>
      </c>
      <c r="L90" s="13">
        <f t="shared" si="33"/>
        <v>0.60000000000000009</v>
      </c>
      <c r="M90" s="13">
        <v>1.5</v>
      </c>
      <c r="N90" s="13">
        <f t="shared" si="34"/>
        <v>45.42</v>
      </c>
      <c r="O90" s="13">
        <f t="shared" si="35"/>
        <v>113.55</v>
      </c>
    </row>
    <row r="91" spans="1:15" x14ac:dyDescent="0.25">
      <c r="A91" s="12" t="s">
        <v>99</v>
      </c>
      <c r="B91" s="13">
        <f t="shared" si="28"/>
        <v>18</v>
      </c>
      <c r="C91" s="13">
        <v>45</v>
      </c>
      <c r="D91" s="13">
        <f t="shared" si="29"/>
        <v>9.6000000000000014</v>
      </c>
      <c r="E91" s="13">
        <v>24</v>
      </c>
      <c r="F91" s="13">
        <f t="shared" si="30"/>
        <v>9.3000000000000007</v>
      </c>
      <c r="G91" s="13">
        <v>23.25</v>
      </c>
      <c r="H91" s="13">
        <f t="shared" si="31"/>
        <v>14.4</v>
      </c>
      <c r="I91" s="13">
        <v>36</v>
      </c>
      <c r="J91" s="13">
        <f t="shared" si="32"/>
        <v>2.2200000000000002</v>
      </c>
      <c r="K91" s="13">
        <v>5.5500000000000007</v>
      </c>
      <c r="L91" s="13">
        <f t="shared" si="33"/>
        <v>0.60000000000000009</v>
      </c>
      <c r="M91" s="13">
        <v>1.5</v>
      </c>
      <c r="N91" s="13">
        <f t="shared" si="34"/>
        <v>54.120000000000005</v>
      </c>
      <c r="O91" s="13">
        <f t="shared" si="35"/>
        <v>135.30000000000001</v>
      </c>
    </row>
    <row r="92" spans="1:15" x14ac:dyDescent="0.25">
      <c r="A92" s="12" t="s">
        <v>100</v>
      </c>
      <c r="B92" s="13">
        <f t="shared" si="28"/>
        <v>18</v>
      </c>
      <c r="C92" s="13">
        <v>45</v>
      </c>
      <c r="D92" s="13">
        <f t="shared" si="29"/>
        <v>10.8</v>
      </c>
      <c r="E92" s="13">
        <v>27</v>
      </c>
      <c r="F92" s="13">
        <f t="shared" si="30"/>
        <v>2.1</v>
      </c>
      <c r="G92" s="13">
        <v>5.25</v>
      </c>
      <c r="H92" s="13">
        <f t="shared" si="31"/>
        <v>4.5</v>
      </c>
      <c r="I92" s="13">
        <v>11.25</v>
      </c>
      <c r="J92" s="13">
        <f t="shared" si="32"/>
        <v>2.2200000000000002</v>
      </c>
      <c r="K92" s="13">
        <v>5.5500000000000007</v>
      </c>
      <c r="L92" s="13">
        <f t="shared" si="33"/>
        <v>1.2000000000000002</v>
      </c>
      <c r="M92" s="13">
        <v>3</v>
      </c>
      <c r="N92" s="13">
        <f t="shared" si="34"/>
        <v>38.82</v>
      </c>
      <c r="O92" s="13">
        <f t="shared" si="35"/>
        <v>97.05</v>
      </c>
    </row>
    <row r="93" spans="1:15" x14ac:dyDescent="0.25">
      <c r="A93" s="12" t="s">
        <v>101</v>
      </c>
      <c r="B93" s="13">
        <f t="shared" si="28"/>
        <v>18</v>
      </c>
      <c r="C93" s="13">
        <v>45</v>
      </c>
      <c r="D93" s="13">
        <f t="shared" si="29"/>
        <v>9.6000000000000014</v>
      </c>
      <c r="E93" s="13">
        <v>24</v>
      </c>
      <c r="F93" s="13">
        <f t="shared" si="30"/>
        <v>2.1</v>
      </c>
      <c r="G93" s="13">
        <v>5.25</v>
      </c>
      <c r="H93" s="13">
        <f t="shared" si="31"/>
        <v>5.4</v>
      </c>
      <c r="I93" s="13">
        <v>13.5</v>
      </c>
      <c r="J93" s="13">
        <f t="shared" si="32"/>
        <v>2.2200000000000002</v>
      </c>
      <c r="K93" s="13">
        <v>5.5500000000000007</v>
      </c>
      <c r="L93" s="13">
        <f t="shared" si="33"/>
        <v>1.2000000000000002</v>
      </c>
      <c r="M93" s="13">
        <v>3</v>
      </c>
      <c r="N93" s="13">
        <f t="shared" si="34"/>
        <v>38.520000000000003</v>
      </c>
      <c r="O93" s="13">
        <f t="shared" si="35"/>
        <v>96.3</v>
      </c>
    </row>
    <row r="94" spans="1:15" x14ac:dyDescent="0.25">
      <c r="A94" s="12" t="s">
        <v>102</v>
      </c>
      <c r="B94" s="13">
        <f t="shared" si="28"/>
        <v>18</v>
      </c>
      <c r="C94" s="13">
        <v>45</v>
      </c>
      <c r="D94" s="13">
        <f t="shared" si="29"/>
        <v>6.9</v>
      </c>
      <c r="E94" s="13">
        <v>17.25</v>
      </c>
      <c r="F94" s="13">
        <f t="shared" si="30"/>
        <v>2.7</v>
      </c>
      <c r="G94" s="13">
        <v>6.75</v>
      </c>
      <c r="H94" s="13">
        <f t="shared" si="31"/>
        <v>4.8000000000000007</v>
      </c>
      <c r="I94" s="13">
        <v>12</v>
      </c>
      <c r="J94" s="13">
        <f t="shared" si="32"/>
        <v>2.2200000000000002</v>
      </c>
      <c r="K94" s="13">
        <v>5.5500000000000007</v>
      </c>
      <c r="L94" s="13">
        <f t="shared" si="33"/>
        <v>0.60000000000000009</v>
      </c>
      <c r="M94" s="13">
        <v>1.5</v>
      </c>
      <c r="N94" s="13">
        <f t="shared" si="34"/>
        <v>35.22</v>
      </c>
      <c r="O94" s="13">
        <f t="shared" si="35"/>
        <v>88.05</v>
      </c>
    </row>
    <row r="95" spans="1:15" x14ac:dyDescent="0.25">
      <c r="A95" s="12" t="s">
        <v>103</v>
      </c>
      <c r="B95" s="13">
        <f t="shared" si="28"/>
        <v>18</v>
      </c>
      <c r="C95" s="13">
        <v>45</v>
      </c>
      <c r="D95" s="13">
        <f t="shared" si="29"/>
        <v>5.4</v>
      </c>
      <c r="E95" s="13">
        <v>13.5</v>
      </c>
      <c r="F95" s="13">
        <f t="shared" si="30"/>
        <v>1.5</v>
      </c>
      <c r="G95" s="13">
        <v>3.75</v>
      </c>
      <c r="H95" s="13">
        <f t="shared" si="31"/>
        <v>6</v>
      </c>
      <c r="I95" s="13">
        <v>15</v>
      </c>
      <c r="J95" s="13">
        <f t="shared" si="32"/>
        <v>2.2200000000000002</v>
      </c>
      <c r="K95" s="13">
        <v>5.5500000000000007</v>
      </c>
      <c r="L95" s="13">
        <f t="shared" si="33"/>
        <v>0.9</v>
      </c>
      <c r="M95" s="13">
        <v>2.25</v>
      </c>
      <c r="N95" s="13">
        <f t="shared" si="34"/>
        <v>34.020000000000003</v>
      </c>
      <c r="O95" s="13">
        <f t="shared" si="35"/>
        <v>85.05</v>
      </c>
    </row>
    <row r="96" spans="1:15" x14ac:dyDescent="0.25">
      <c r="A96" s="12" t="s">
        <v>104</v>
      </c>
      <c r="B96" s="13">
        <f t="shared" si="28"/>
        <v>18</v>
      </c>
      <c r="C96" s="13">
        <v>45</v>
      </c>
      <c r="D96" s="13">
        <f t="shared" si="29"/>
        <v>12</v>
      </c>
      <c r="E96" s="13">
        <v>30</v>
      </c>
      <c r="F96" s="13">
        <f t="shared" si="30"/>
        <v>3</v>
      </c>
      <c r="G96" s="13">
        <v>7.5</v>
      </c>
      <c r="H96" s="13">
        <f t="shared" si="31"/>
        <v>5.4</v>
      </c>
      <c r="I96" s="13">
        <v>13.5</v>
      </c>
      <c r="J96" s="13">
        <f t="shared" si="32"/>
        <v>2.2200000000000002</v>
      </c>
      <c r="K96" s="13">
        <v>5.5500000000000007</v>
      </c>
      <c r="L96" s="13">
        <f t="shared" si="33"/>
        <v>1.2000000000000002</v>
      </c>
      <c r="M96" s="13">
        <v>3</v>
      </c>
      <c r="N96" s="13">
        <f t="shared" si="34"/>
        <v>41.82</v>
      </c>
      <c r="O96" s="13">
        <f t="shared" si="35"/>
        <v>104.55</v>
      </c>
    </row>
    <row r="97" spans="1:15" x14ac:dyDescent="0.25">
      <c r="A97" s="12" t="s">
        <v>105</v>
      </c>
      <c r="B97" s="13">
        <f t="shared" si="28"/>
        <v>18</v>
      </c>
      <c r="C97" s="13">
        <v>45</v>
      </c>
      <c r="D97" s="13">
        <f t="shared" si="29"/>
        <v>11.4</v>
      </c>
      <c r="E97" s="13">
        <v>28.5</v>
      </c>
      <c r="F97" s="13">
        <f t="shared" si="30"/>
        <v>3.3000000000000003</v>
      </c>
      <c r="G97" s="13">
        <v>8.25</v>
      </c>
      <c r="H97" s="13">
        <f t="shared" si="31"/>
        <v>7.5</v>
      </c>
      <c r="I97" s="13">
        <v>18.75</v>
      </c>
      <c r="J97" s="13">
        <f t="shared" si="32"/>
        <v>2.2200000000000002</v>
      </c>
      <c r="K97" s="13">
        <v>5.5500000000000007</v>
      </c>
      <c r="L97" s="13">
        <f t="shared" si="33"/>
        <v>1.5</v>
      </c>
      <c r="M97" s="13">
        <v>3.75</v>
      </c>
      <c r="N97" s="13">
        <f t="shared" si="34"/>
        <v>43.92</v>
      </c>
      <c r="O97" s="13">
        <f t="shared" si="35"/>
        <v>109.8</v>
      </c>
    </row>
    <row r="98" spans="1:15" x14ac:dyDescent="0.25">
      <c r="A98" s="12" t="s">
        <v>110</v>
      </c>
      <c r="B98" s="13">
        <f t="shared" si="28"/>
        <v>75</v>
      </c>
      <c r="C98" s="13">
        <v>187.5</v>
      </c>
      <c r="D98" s="13">
        <f t="shared" si="29"/>
        <v>22.8</v>
      </c>
      <c r="E98" s="13">
        <v>57</v>
      </c>
      <c r="F98" s="13">
        <f t="shared" si="30"/>
        <v>15.600000000000001</v>
      </c>
      <c r="G98" s="13">
        <v>39</v>
      </c>
      <c r="H98" s="13">
        <v>0</v>
      </c>
      <c r="I98" s="13">
        <v>0</v>
      </c>
      <c r="J98" s="13">
        <v>0</v>
      </c>
      <c r="K98" s="13">
        <v>0</v>
      </c>
      <c r="L98" s="13">
        <f t="shared" si="33"/>
        <v>2.1</v>
      </c>
      <c r="M98" s="13">
        <v>5.25</v>
      </c>
      <c r="N98" s="13">
        <f t="shared" si="34"/>
        <v>115.5</v>
      </c>
      <c r="O98" s="13">
        <f t="shared" si="35"/>
        <v>288.75</v>
      </c>
    </row>
    <row r="99" spans="1:15" ht="23.25" customHeight="1" x14ac:dyDescent="0.25">
      <c r="A99" s="12" t="s">
        <v>111</v>
      </c>
      <c r="B99" s="13">
        <f t="shared" si="28"/>
        <v>180</v>
      </c>
      <c r="C99" s="13">
        <v>450</v>
      </c>
      <c r="D99" s="13">
        <f t="shared" si="29"/>
        <v>2.1</v>
      </c>
      <c r="E99" s="13">
        <v>5.25</v>
      </c>
      <c r="F99" s="13">
        <f t="shared" si="30"/>
        <v>6.3000000000000007</v>
      </c>
      <c r="G99" s="13">
        <v>15.75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f t="shared" si="34"/>
        <v>188.4</v>
      </c>
      <c r="O99" s="13">
        <f t="shared" si="35"/>
        <v>471</v>
      </c>
    </row>
    <row r="100" spans="1:15" x14ac:dyDescent="0.25">
      <c r="A100" s="12" t="s">
        <v>112</v>
      </c>
      <c r="B100" s="13">
        <f t="shared" si="28"/>
        <v>330</v>
      </c>
      <c r="C100" s="13">
        <v>825</v>
      </c>
      <c r="D100" s="13">
        <f t="shared" si="29"/>
        <v>451.5</v>
      </c>
      <c r="E100" s="13">
        <v>1128.75</v>
      </c>
      <c r="F100" s="13">
        <f t="shared" si="30"/>
        <v>279.3</v>
      </c>
      <c r="G100" s="13">
        <v>698.25</v>
      </c>
      <c r="H100" s="13">
        <f t="shared" si="31"/>
        <v>163.80000000000001</v>
      </c>
      <c r="I100" s="13">
        <v>409.5</v>
      </c>
      <c r="J100" s="13">
        <v>0</v>
      </c>
      <c r="K100" s="13">
        <v>0</v>
      </c>
      <c r="L100" s="13">
        <f t="shared" si="33"/>
        <v>64.5</v>
      </c>
      <c r="M100" s="13">
        <v>161.25</v>
      </c>
      <c r="N100" s="13">
        <f t="shared" si="34"/>
        <v>1289.1000000000001</v>
      </c>
      <c r="O100" s="13">
        <f t="shared" si="35"/>
        <v>3222.75</v>
      </c>
    </row>
    <row r="101" spans="1:15" x14ac:dyDescent="0.25">
      <c r="A101" s="12" t="s">
        <v>113</v>
      </c>
      <c r="B101" s="13">
        <f t="shared" si="28"/>
        <v>114</v>
      </c>
      <c r="C101" s="13">
        <v>285</v>
      </c>
      <c r="D101" s="13">
        <f t="shared" si="29"/>
        <v>227.10000000000002</v>
      </c>
      <c r="E101" s="13">
        <v>567.75</v>
      </c>
      <c r="F101" s="13">
        <f t="shared" si="30"/>
        <v>156.60000000000002</v>
      </c>
      <c r="G101" s="13">
        <v>391.5</v>
      </c>
      <c r="H101" s="13">
        <f t="shared" si="31"/>
        <v>143.70000000000002</v>
      </c>
      <c r="I101" s="13">
        <v>359.25</v>
      </c>
      <c r="J101" s="13">
        <v>0</v>
      </c>
      <c r="K101" s="13">
        <v>0</v>
      </c>
      <c r="L101" s="13">
        <f t="shared" si="33"/>
        <v>29.700000000000003</v>
      </c>
      <c r="M101" s="13">
        <v>74.25</v>
      </c>
      <c r="N101" s="13">
        <f t="shared" si="34"/>
        <v>671.1</v>
      </c>
      <c r="O101" s="13">
        <f t="shared" si="35"/>
        <v>1677.75</v>
      </c>
    </row>
    <row r="102" spans="1:15" x14ac:dyDescent="0.25">
      <c r="A102" s="12" t="s">
        <v>114</v>
      </c>
      <c r="B102" s="13">
        <f t="shared" si="28"/>
        <v>45</v>
      </c>
      <c r="C102" s="13">
        <v>112.5</v>
      </c>
      <c r="D102" s="13">
        <f t="shared" si="29"/>
        <v>95.4</v>
      </c>
      <c r="E102" s="13">
        <v>238.5</v>
      </c>
      <c r="F102" s="13">
        <f t="shared" si="30"/>
        <v>78.900000000000006</v>
      </c>
      <c r="G102" s="13">
        <v>197.25</v>
      </c>
      <c r="H102" s="13">
        <f t="shared" si="31"/>
        <v>24.900000000000002</v>
      </c>
      <c r="I102" s="13">
        <v>62.25</v>
      </c>
      <c r="J102" s="13">
        <v>0</v>
      </c>
      <c r="K102" s="13">
        <v>0</v>
      </c>
      <c r="L102" s="13">
        <f t="shared" si="33"/>
        <v>18.3</v>
      </c>
      <c r="M102" s="13">
        <v>45.75</v>
      </c>
      <c r="N102" s="13">
        <f t="shared" si="34"/>
        <v>262.5</v>
      </c>
      <c r="O102" s="13">
        <f t="shared" si="35"/>
        <v>656.25</v>
      </c>
    </row>
    <row r="103" spans="1:15" x14ac:dyDescent="0.25">
      <c r="A103" s="12" t="s">
        <v>115</v>
      </c>
      <c r="B103" s="13">
        <f t="shared" si="28"/>
        <v>108</v>
      </c>
      <c r="C103" s="13">
        <v>270</v>
      </c>
      <c r="D103" s="13">
        <f t="shared" si="29"/>
        <v>22.8</v>
      </c>
      <c r="E103" s="13">
        <v>57</v>
      </c>
      <c r="F103" s="13">
        <f t="shared" si="30"/>
        <v>14.100000000000001</v>
      </c>
      <c r="G103" s="13">
        <v>35.25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33"/>
        <v>1.5</v>
      </c>
      <c r="M103" s="13">
        <v>3.75</v>
      </c>
      <c r="N103" s="13">
        <f t="shared" si="34"/>
        <v>146.4</v>
      </c>
      <c r="O103" s="13">
        <f t="shared" si="35"/>
        <v>366</v>
      </c>
    </row>
    <row r="104" spans="1:15" x14ac:dyDescent="0.25">
      <c r="A104" s="12" t="s">
        <v>116</v>
      </c>
      <c r="B104" s="13">
        <f t="shared" si="28"/>
        <v>60</v>
      </c>
      <c r="C104" s="13">
        <v>150</v>
      </c>
      <c r="D104" s="13">
        <f t="shared" si="29"/>
        <v>55.2</v>
      </c>
      <c r="E104" s="13">
        <v>138</v>
      </c>
      <c r="F104" s="13">
        <f t="shared" si="30"/>
        <v>4.5</v>
      </c>
      <c r="G104" s="13">
        <v>11.25</v>
      </c>
      <c r="H104" s="13">
        <v>0</v>
      </c>
      <c r="I104" s="13">
        <v>0</v>
      </c>
      <c r="J104" s="13">
        <v>0</v>
      </c>
      <c r="K104" s="13">
        <v>0</v>
      </c>
      <c r="L104" s="13">
        <f>M104*40%</f>
        <v>8.7000000000000011</v>
      </c>
      <c r="M104" s="13">
        <v>21.75</v>
      </c>
      <c r="N104" s="13">
        <f t="shared" si="34"/>
        <v>128.4</v>
      </c>
      <c r="O104" s="13">
        <f t="shared" si="35"/>
        <v>321</v>
      </c>
    </row>
    <row r="105" spans="1:15" x14ac:dyDescent="0.25">
      <c r="A105" s="12" t="s">
        <v>117</v>
      </c>
      <c r="B105" s="13">
        <f t="shared" si="28"/>
        <v>12</v>
      </c>
      <c r="C105" s="13">
        <v>30</v>
      </c>
      <c r="D105" s="13">
        <f t="shared" si="29"/>
        <v>5.7</v>
      </c>
      <c r="E105" s="13">
        <v>14.25</v>
      </c>
      <c r="F105" s="13">
        <f t="shared" si="30"/>
        <v>3.3000000000000003</v>
      </c>
      <c r="G105" s="13">
        <v>8.25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f>O105*40%</f>
        <v>21</v>
      </c>
      <c r="O105" s="13">
        <f>C105+E105+G105+I105+K105+M105</f>
        <v>52.5</v>
      </c>
    </row>
    <row r="106" spans="1:15" x14ac:dyDescent="0.25">
      <c r="A106" s="18" t="s">
        <v>138</v>
      </c>
      <c r="B106" s="9"/>
      <c r="C106" s="14"/>
      <c r="D106" s="10"/>
      <c r="E106" s="15"/>
      <c r="F106" s="10"/>
      <c r="G106" s="15"/>
      <c r="H106" s="10"/>
      <c r="I106" s="14"/>
      <c r="J106" s="10"/>
      <c r="K106" s="16"/>
      <c r="L106" s="10"/>
      <c r="M106" s="11"/>
      <c r="N106" s="10"/>
      <c r="O106" s="17"/>
    </row>
    <row r="107" spans="1:15" x14ac:dyDescent="0.25">
      <c r="A107" s="18" t="s">
        <v>139</v>
      </c>
      <c r="B107" s="9"/>
      <c r="C107" s="14"/>
      <c r="D107" s="10"/>
      <c r="E107" s="15"/>
      <c r="F107" s="10"/>
      <c r="G107" s="15"/>
      <c r="H107" s="10"/>
      <c r="I107" s="14"/>
      <c r="J107" s="10"/>
      <c r="K107" s="16"/>
      <c r="L107" s="10"/>
      <c r="M107" s="11"/>
      <c r="N107" s="10"/>
      <c r="O107" s="17"/>
    </row>
    <row r="108" spans="1:15" x14ac:dyDescent="0.25">
      <c r="A108" s="12" t="s">
        <v>78</v>
      </c>
      <c r="B108" s="13">
        <f t="shared" ref="B108:B115" si="36">C108*40%</f>
        <v>6</v>
      </c>
      <c r="C108" s="13">
        <v>15</v>
      </c>
      <c r="D108" s="13">
        <f t="shared" ref="D108:D115" si="37">E108*40%</f>
        <v>7.2</v>
      </c>
      <c r="E108" s="13">
        <v>18</v>
      </c>
      <c r="F108" s="13">
        <f t="shared" ref="F108:F115" si="38">G108*40%</f>
        <v>4.2</v>
      </c>
      <c r="G108" s="13">
        <v>10.5</v>
      </c>
      <c r="H108" s="13">
        <f>I108*40%</f>
        <v>1.2000000000000002</v>
      </c>
      <c r="I108" s="13">
        <v>3</v>
      </c>
      <c r="J108" s="13">
        <f>K108*40%</f>
        <v>2.2200000000000002</v>
      </c>
      <c r="K108" s="13">
        <v>5.5500000000000007</v>
      </c>
      <c r="L108" s="13">
        <f>M108*40%</f>
        <v>0.9</v>
      </c>
      <c r="M108" s="13">
        <v>2.25</v>
      </c>
      <c r="N108" s="13">
        <f t="shared" ref="N108:N115" si="39">O108*40%</f>
        <v>21.72</v>
      </c>
      <c r="O108" s="13">
        <f t="shared" ref="O108:O115" si="40">C108+E108+G108+I108+K108+M108</f>
        <v>54.3</v>
      </c>
    </row>
    <row r="109" spans="1:15" x14ac:dyDescent="0.25">
      <c r="A109" s="12" t="s">
        <v>94</v>
      </c>
      <c r="B109" s="13">
        <f t="shared" si="36"/>
        <v>6</v>
      </c>
      <c r="C109" s="13">
        <v>15</v>
      </c>
      <c r="D109" s="13">
        <f t="shared" si="37"/>
        <v>6.6000000000000005</v>
      </c>
      <c r="E109" s="13">
        <v>16.5</v>
      </c>
      <c r="F109" s="13">
        <f t="shared" si="38"/>
        <v>5.4</v>
      </c>
      <c r="G109" s="13">
        <v>13.5</v>
      </c>
      <c r="H109" s="13">
        <f>I109*40%</f>
        <v>3</v>
      </c>
      <c r="I109" s="13">
        <v>7.5</v>
      </c>
      <c r="J109" s="13">
        <v>0</v>
      </c>
      <c r="K109" s="13">
        <v>1.1100000000000001</v>
      </c>
      <c r="L109" s="13">
        <f>M109*40%</f>
        <v>3.3000000000000003</v>
      </c>
      <c r="M109" s="13">
        <v>8.25</v>
      </c>
      <c r="N109" s="13">
        <f t="shared" si="39"/>
        <v>24.744</v>
      </c>
      <c r="O109" s="13">
        <f t="shared" si="40"/>
        <v>61.86</v>
      </c>
    </row>
    <row r="110" spans="1:15" x14ac:dyDescent="0.25">
      <c r="A110" s="12" t="s">
        <v>95</v>
      </c>
      <c r="B110" s="13">
        <f t="shared" si="36"/>
        <v>6</v>
      </c>
      <c r="C110" s="13">
        <v>15</v>
      </c>
      <c r="D110" s="13">
        <f t="shared" si="37"/>
        <v>3.3000000000000003</v>
      </c>
      <c r="E110" s="13">
        <v>8.25</v>
      </c>
      <c r="F110" s="13">
        <f t="shared" si="38"/>
        <v>1.2000000000000002</v>
      </c>
      <c r="G110" s="13">
        <v>3</v>
      </c>
      <c r="H110" s="13">
        <f>I110*40%</f>
        <v>24.6</v>
      </c>
      <c r="I110" s="13">
        <v>61.5</v>
      </c>
      <c r="J110" s="13">
        <v>0</v>
      </c>
      <c r="K110" s="13">
        <v>0</v>
      </c>
      <c r="L110" s="13">
        <v>0</v>
      </c>
      <c r="M110" s="13">
        <v>0.75</v>
      </c>
      <c r="N110" s="13">
        <f t="shared" si="39"/>
        <v>35.4</v>
      </c>
      <c r="O110" s="13">
        <f t="shared" si="40"/>
        <v>88.5</v>
      </c>
    </row>
    <row r="111" spans="1:15" x14ac:dyDescent="0.25">
      <c r="A111" s="12" t="s">
        <v>106</v>
      </c>
      <c r="B111" s="13">
        <f t="shared" si="36"/>
        <v>9</v>
      </c>
      <c r="C111" s="13">
        <v>22.5</v>
      </c>
      <c r="D111" s="13">
        <f t="shared" si="37"/>
        <v>5.7</v>
      </c>
      <c r="E111" s="13">
        <v>14.25</v>
      </c>
      <c r="F111" s="13">
        <f t="shared" si="38"/>
        <v>1.2000000000000002</v>
      </c>
      <c r="G111" s="13">
        <v>3</v>
      </c>
      <c r="H111" s="13">
        <v>0</v>
      </c>
      <c r="I111" s="13">
        <v>0.75</v>
      </c>
      <c r="J111" s="13">
        <f>K111*40%</f>
        <v>2.2200000000000002</v>
      </c>
      <c r="K111" s="13">
        <v>5.5500000000000007</v>
      </c>
      <c r="L111" s="13">
        <f>M111*40%</f>
        <v>0.60000000000000009</v>
      </c>
      <c r="M111" s="13">
        <v>1.5</v>
      </c>
      <c r="N111" s="13">
        <f t="shared" si="39"/>
        <v>19.02</v>
      </c>
      <c r="O111" s="13">
        <f t="shared" si="40"/>
        <v>47.55</v>
      </c>
    </row>
    <row r="112" spans="1:15" x14ac:dyDescent="0.25">
      <c r="A112" s="12" t="s">
        <v>107</v>
      </c>
      <c r="B112" s="13">
        <f t="shared" si="36"/>
        <v>9</v>
      </c>
      <c r="C112" s="13">
        <v>22.5</v>
      </c>
      <c r="D112" s="13">
        <f t="shared" si="37"/>
        <v>5.4</v>
      </c>
      <c r="E112" s="13">
        <v>13.5</v>
      </c>
      <c r="F112" s="13">
        <f t="shared" si="38"/>
        <v>1.2000000000000002</v>
      </c>
      <c r="G112" s="13">
        <v>3</v>
      </c>
      <c r="H112" s="13">
        <v>0</v>
      </c>
      <c r="I112" s="13">
        <v>0.75</v>
      </c>
      <c r="J112" s="13">
        <f>K112*40%</f>
        <v>2.2200000000000002</v>
      </c>
      <c r="K112" s="13">
        <v>5.5500000000000007</v>
      </c>
      <c r="L112" s="13">
        <f>M112*40%</f>
        <v>0.60000000000000009</v>
      </c>
      <c r="M112" s="13">
        <v>1.5</v>
      </c>
      <c r="N112" s="13">
        <f t="shared" si="39"/>
        <v>18.72</v>
      </c>
      <c r="O112" s="13">
        <f t="shared" si="40"/>
        <v>46.8</v>
      </c>
    </row>
    <row r="113" spans="1:15" x14ac:dyDescent="0.25">
      <c r="A113" s="12" t="s">
        <v>108</v>
      </c>
      <c r="B113" s="13">
        <f t="shared" si="36"/>
        <v>9</v>
      </c>
      <c r="C113" s="13">
        <v>22.5</v>
      </c>
      <c r="D113" s="13">
        <f t="shared" si="37"/>
        <v>1.5</v>
      </c>
      <c r="E113" s="13">
        <v>3.75</v>
      </c>
      <c r="F113" s="13">
        <f t="shared" si="38"/>
        <v>1.2000000000000002</v>
      </c>
      <c r="G113" s="13">
        <v>3</v>
      </c>
      <c r="H113" s="13">
        <v>0</v>
      </c>
      <c r="I113" s="13">
        <v>0</v>
      </c>
      <c r="J113" s="13">
        <f>K113*40%</f>
        <v>2.2200000000000002</v>
      </c>
      <c r="K113" s="13">
        <v>5.5500000000000007</v>
      </c>
      <c r="L113" s="13">
        <v>0</v>
      </c>
      <c r="M113" s="13">
        <v>0</v>
      </c>
      <c r="N113" s="13">
        <f t="shared" si="39"/>
        <v>13.92</v>
      </c>
      <c r="O113" s="13">
        <f t="shared" si="40"/>
        <v>34.799999999999997</v>
      </c>
    </row>
    <row r="114" spans="1:15" x14ac:dyDescent="0.25">
      <c r="A114" s="12" t="s">
        <v>109</v>
      </c>
      <c r="B114" s="13">
        <f t="shared" si="36"/>
        <v>9</v>
      </c>
      <c r="C114" s="13">
        <v>22.5</v>
      </c>
      <c r="D114" s="13">
        <f t="shared" si="37"/>
        <v>0.9</v>
      </c>
      <c r="E114" s="13">
        <v>2.25</v>
      </c>
      <c r="F114" s="13">
        <f t="shared" si="38"/>
        <v>1.2000000000000002</v>
      </c>
      <c r="G114" s="13">
        <v>3</v>
      </c>
      <c r="H114" s="13">
        <v>0</v>
      </c>
      <c r="I114" s="13">
        <v>0</v>
      </c>
      <c r="J114" s="13">
        <f>K114*40%</f>
        <v>2.2200000000000002</v>
      </c>
      <c r="K114" s="13">
        <v>5.5500000000000007</v>
      </c>
      <c r="L114" s="13">
        <v>0</v>
      </c>
      <c r="M114" s="13">
        <v>0</v>
      </c>
      <c r="N114" s="13">
        <f t="shared" si="39"/>
        <v>13.32</v>
      </c>
      <c r="O114" s="13">
        <f t="shared" si="40"/>
        <v>33.299999999999997</v>
      </c>
    </row>
    <row r="115" spans="1:15" x14ac:dyDescent="0.25">
      <c r="A115" s="12" t="s">
        <v>33</v>
      </c>
      <c r="B115" s="13">
        <f t="shared" si="36"/>
        <v>39</v>
      </c>
      <c r="C115" s="13">
        <v>97.5</v>
      </c>
      <c r="D115" s="13">
        <f t="shared" si="37"/>
        <v>21.900000000000002</v>
      </c>
      <c r="E115" s="13">
        <v>54.75</v>
      </c>
      <c r="F115" s="13">
        <f t="shared" si="38"/>
        <v>12</v>
      </c>
      <c r="G115" s="13">
        <v>30</v>
      </c>
      <c r="H115" s="13">
        <f>I115*40%</f>
        <v>5.4</v>
      </c>
      <c r="I115" s="13">
        <v>13.5</v>
      </c>
      <c r="J115" s="13">
        <f>K115*40%</f>
        <v>2.2200000000000002</v>
      </c>
      <c r="K115" s="13">
        <v>5.5500000000000007</v>
      </c>
      <c r="L115" s="13">
        <f>M115*40%</f>
        <v>126</v>
      </c>
      <c r="M115" s="13">
        <v>315</v>
      </c>
      <c r="N115" s="13">
        <f t="shared" si="39"/>
        <v>206.51999999999998</v>
      </c>
      <c r="O115" s="13">
        <f t="shared" si="40"/>
        <v>516.29999999999995</v>
      </c>
    </row>
    <row r="116" spans="1:15" ht="22.5" x14ac:dyDescent="0.25">
      <c r="A116" s="12" t="s">
        <v>62</v>
      </c>
      <c r="B116" s="13"/>
      <c r="C116" s="13">
        <v>0</v>
      </c>
      <c r="D116" s="13">
        <f>E116*40%</f>
        <v>36.9</v>
      </c>
      <c r="E116" s="13">
        <v>92.25</v>
      </c>
      <c r="F116" s="13">
        <f>G116*40%</f>
        <v>35.4</v>
      </c>
      <c r="G116" s="13">
        <v>88.5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f>O116*40%</f>
        <v>72.3</v>
      </c>
      <c r="O116" s="13">
        <f>C116+E116+G116+I116+K116+M116</f>
        <v>180.75</v>
      </c>
    </row>
    <row r="117" spans="1:15" x14ac:dyDescent="0.25">
      <c r="A117" s="12" t="s">
        <v>63</v>
      </c>
      <c r="B117" s="13">
        <f>C117*40%</f>
        <v>90</v>
      </c>
      <c r="C117" s="13">
        <v>225</v>
      </c>
      <c r="D117" s="13">
        <f>E117*40%</f>
        <v>53.1</v>
      </c>
      <c r="E117" s="13">
        <v>132.75</v>
      </c>
      <c r="F117" s="13"/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f>O117*40%</f>
        <v>143.1</v>
      </c>
      <c r="O117" s="13">
        <f>C117+E117+G117+I117+K117+M117</f>
        <v>357.75</v>
      </c>
    </row>
    <row r="118" spans="1:15" ht="22.5" x14ac:dyDescent="0.25">
      <c r="A118" s="12" t="s">
        <v>64</v>
      </c>
      <c r="B118" s="13">
        <v>0</v>
      </c>
      <c r="C118" s="13">
        <v>0</v>
      </c>
      <c r="D118" s="13">
        <f>E118*40%</f>
        <v>16.5</v>
      </c>
      <c r="E118" s="13">
        <v>41.25</v>
      </c>
      <c r="F118" s="13">
        <f>G118*40%</f>
        <v>9.9</v>
      </c>
      <c r="G118" s="13">
        <v>24.75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f>O118*40%</f>
        <v>26.400000000000002</v>
      </c>
      <c r="O118" s="13">
        <f>C118+E118+G118+I118+K118+M118</f>
        <v>66</v>
      </c>
    </row>
    <row r="119" spans="1:15" x14ac:dyDescent="0.25">
      <c r="A119" s="19"/>
      <c r="B119" s="20"/>
      <c r="C119" s="21"/>
      <c r="D119" s="22"/>
      <c r="E119" s="23"/>
      <c r="F119" s="22"/>
      <c r="G119" s="23"/>
      <c r="H119" s="22"/>
      <c r="I119" s="21"/>
      <c r="J119" s="22"/>
      <c r="K119" s="22"/>
      <c r="L119" s="22"/>
      <c r="M119" s="20"/>
      <c r="N119" s="22"/>
      <c r="O119" s="22"/>
    </row>
    <row r="120" spans="1:15" x14ac:dyDescent="0.25">
      <c r="A120" s="24" t="s">
        <v>134</v>
      </c>
      <c r="B120" s="20"/>
      <c r="C120" s="21"/>
      <c r="D120" s="22"/>
      <c r="E120" s="23"/>
      <c r="F120" s="22"/>
      <c r="G120" s="23"/>
      <c r="H120" s="22"/>
      <c r="I120" s="21"/>
      <c r="J120" s="22"/>
      <c r="K120" s="22"/>
      <c r="L120" s="22"/>
      <c r="M120" s="20"/>
      <c r="N120" s="22"/>
      <c r="O120" s="22"/>
    </row>
    <row r="121" spans="1:15" ht="24" customHeight="1" x14ac:dyDescent="0.25">
      <c r="A121" s="25" t="s">
        <v>0</v>
      </c>
      <c r="B121" s="43" t="s">
        <v>1</v>
      </c>
      <c r="C121" s="43"/>
      <c r="D121" s="43" t="s">
        <v>2</v>
      </c>
      <c r="E121" s="43"/>
      <c r="F121" s="43" t="s">
        <v>3</v>
      </c>
      <c r="G121" s="43"/>
      <c r="H121" s="43" t="s">
        <v>4</v>
      </c>
      <c r="I121" s="43"/>
      <c r="J121" s="43" t="s">
        <v>5</v>
      </c>
      <c r="K121" s="43"/>
      <c r="L121" s="43" t="s">
        <v>6</v>
      </c>
      <c r="M121" s="43"/>
      <c r="N121" s="43" t="s">
        <v>7</v>
      </c>
      <c r="O121" s="43"/>
    </row>
    <row r="122" spans="1:15" x14ac:dyDescent="0.25">
      <c r="A122" s="26" t="s">
        <v>118</v>
      </c>
      <c r="B122" s="6" t="s">
        <v>119</v>
      </c>
      <c r="C122" s="6" t="s">
        <v>120</v>
      </c>
      <c r="D122" s="6" t="s">
        <v>119</v>
      </c>
      <c r="E122" s="6" t="s">
        <v>120</v>
      </c>
      <c r="F122" s="6" t="s">
        <v>119</v>
      </c>
      <c r="G122" s="6" t="s">
        <v>120</v>
      </c>
      <c r="H122" s="6" t="s">
        <v>119</v>
      </c>
      <c r="I122" s="6" t="s">
        <v>120</v>
      </c>
      <c r="J122" s="6" t="s">
        <v>119</v>
      </c>
      <c r="K122" s="6" t="s">
        <v>120</v>
      </c>
      <c r="L122" s="6" t="s">
        <v>119</v>
      </c>
      <c r="M122" s="7" t="s">
        <v>120</v>
      </c>
      <c r="N122" s="6" t="s">
        <v>119</v>
      </c>
      <c r="O122" s="6" t="s">
        <v>120</v>
      </c>
    </row>
    <row r="123" spans="1:15" x14ac:dyDescent="0.25">
      <c r="A123" s="27" t="s">
        <v>121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9"/>
      <c r="N123" s="28"/>
      <c r="O123" s="28"/>
    </row>
    <row r="124" spans="1:15" x14ac:dyDescent="0.25">
      <c r="A124" s="30" t="s">
        <v>122</v>
      </c>
      <c r="B124" s="13">
        <v>510.90000000000003</v>
      </c>
      <c r="C124" s="13">
        <v>1277.25</v>
      </c>
      <c r="D124" s="13">
        <v>714.90000000000009</v>
      </c>
      <c r="E124" s="13">
        <v>1787.25</v>
      </c>
      <c r="F124" s="13">
        <v>1039.8</v>
      </c>
      <c r="G124" s="13">
        <v>2599.5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f>B124+D124+F124</f>
        <v>2265.6000000000004</v>
      </c>
      <c r="O124" s="13">
        <f>C124+E124+G124</f>
        <v>5664</v>
      </c>
    </row>
    <row r="125" spans="1:15" x14ac:dyDescent="0.25">
      <c r="A125" s="30"/>
      <c r="B125" s="31"/>
      <c r="C125" s="32"/>
      <c r="D125" s="33"/>
      <c r="E125" s="32"/>
      <c r="F125" s="32"/>
      <c r="G125" s="32"/>
      <c r="H125" s="34"/>
      <c r="I125" s="34"/>
      <c r="J125" s="34"/>
      <c r="K125" s="34"/>
      <c r="L125" s="34"/>
      <c r="M125" s="35"/>
      <c r="N125" s="35"/>
      <c r="O125" s="36"/>
    </row>
    <row r="126" spans="1:15" ht="33.75" x14ac:dyDescent="0.25">
      <c r="A126" s="27" t="s">
        <v>123</v>
      </c>
      <c r="B126" s="37"/>
      <c r="C126" s="38"/>
      <c r="D126" s="15"/>
      <c r="E126" s="38"/>
      <c r="F126" s="38"/>
      <c r="G126" s="38"/>
      <c r="H126" s="28"/>
      <c r="I126" s="28"/>
      <c r="J126" s="28"/>
      <c r="K126" s="28"/>
      <c r="L126" s="28"/>
      <c r="M126" s="29"/>
      <c r="N126" s="29"/>
      <c r="O126" s="39"/>
    </row>
    <row r="127" spans="1:15" ht="22.5" x14ac:dyDescent="0.25">
      <c r="A127" s="30" t="s">
        <v>124</v>
      </c>
      <c r="B127" s="13">
        <v>361.5</v>
      </c>
      <c r="C127" s="13">
        <v>904</v>
      </c>
      <c r="D127" s="13">
        <v>669.30000000000007</v>
      </c>
      <c r="E127" s="13">
        <v>1673.25</v>
      </c>
      <c r="F127" s="13">
        <v>1002.9000000000001</v>
      </c>
      <c r="G127" s="13">
        <v>2507.25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f>B127+D127+F127</f>
        <v>2033.7000000000003</v>
      </c>
      <c r="O127" s="13">
        <f>C127+E127+G127</f>
        <v>5084.5</v>
      </c>
    </row>
    <row r="128" spans="1:15" x14ac:dyDescent="0.25">
      <c r="A128" s="30" t="s">
        <v>125</v>
      </c>
      <c r="B128" s="13">
        <v>421.5</v>
      </c>
      <c r="C128" s="13">
        <v>1054</v>
      </c>
      <c r="D128" s="13">
        <v>950.7</v>
      </c>
      <c r="E128" s="13">
        <v>2376.75</v>
      </c>
      <c r="F128" s="13">
        <v>1087.2</v>
      </c>
      <c r="G128" s="13">
        <v>2718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f t="shared" ref="N128:N135" si="41">B128+D128+F128</f>
        <v>2459.4</v>
      </c>
      <c r="O128" s="13">
        <f t="shared" ref="O128:O135" si="42">C128+E128+G128</f>
        <v>6148.75</v>
      </c>
    </row>
    <row r="129" spans="1:15" ht="22.5" x14ac:dyDescent="0.25">
      <c r="A129" s="30" t="s">
        <v>126</v>
      </c>
      <c r="B129" s="13">
        <v>264.60000000000002</v>
      </c>
      <c r="C129" s="13">
        <v>662</v>
      </c>
      <c r="D129" s="13">
        <v>950.7</v>
      </c>
      <c r="E129" s="13">
        <v>2376.75</v>
      </c>
      <c r="F129" s="13">
        <v>1002.9000000000001</v>
      </c>
      <c r="G129" s="13">
        <v>2507.25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f t="shared" si="41"/>
        <v>2218.2000000000003</v>
      </c>
      <c r="O129" s="13">
        <f t="shared" si="42"/>
        <v>5546</v>
      </c>
    </row>
    <row r="130" spans="1:15" x14ac:dyDescent="0.25">
      <c r="A130" s="30" t="s">
        <v>127</v>
      </c>
      <c r="B130" s="13">
        <v>298.8</v>
      </c>
      <c r="C130" s="13">
        <v>747</v>
      </c>
      <c r="D130" s="13">
        <v>597.30000000000007</v>
      </c>
      <c r="E130" s="13">
        <v>1493.25</v>
      </c>
      <c r="F130" s="13">
        <v>660.90000000000009</v>
      </c>
      <c r="G130" s="13">
        <v>1652.25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f t="shared" si="41"/>
        <v>1557.0000000000002</v>
      </c>
      <c r="O130" s="13">
        <f t="shared" si="42"/>
        <v>3892.5</v>
      </c>
    </row>
    <row r="131" spans="1:15" x14ac:dyDescent="0.25">
      <c r="A131" s="30" t="s">
        <v>128</v>
      </c>
      <c r="B131" s="13">
        <v>298.8</v>
      </c>
      <c r="C131" s="13">
        <v>747</v>
      </c>
      <c r="D131" s="13">
        <v>588.30000000000007</v>
      </c>
      <c r="E131" s="13">
        <v>1470.75</v>
      </c>
      <c r="F131" s="13">
        <v>659.40000000000009</v>
      </c>
      <c r="G131" s="13">
        <v>1648.5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f t="shared" si="41"/>
        <v>1546.5000000000002</v>
      </c>
      <c r="O131" s="13">
        <f t="shared" si="42"/>
        <v>3866.25</v>
      </c>
    </row>
    <row r="132" spans="1:15" x14ac:dyDescent="0.25">
      <c r="A132" s="30" t="s">
        <v>129</v>
      </c>
      <c r="B132" s="13">
        <v>298.8</v>
      </c>
      <c r="C132" s="13">
        <v>747</v>
      </c>
      <c r="D132" s="13">
        <v>588.30000000000007</v>
      </c>
      <c r="E132" s="13">
        <v>1470.75</v>
      </c>
      <c r="F132" s="13">
        <v>663.6</v>
      </c>
      <c r="G132" s="13">
        <v>1659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f t="shared" si="41"/>
        <v>1550.7000000000003</v>
      </c>
      <c r="O132" s="13">
        <f t="shared" si="42"/>
        <v>3876.75</v>
      </c>
    </row>
    <row r="133" spans="1:15" x14ac:dyDescent="0.25">
      <c r="A133" s="30" t="s">
        <v>130</v>
      </c>
      <c r="B133" s="13">
        <v>312.60000000000002</v>
      </c>
      <c r="C133" s="13">
        <v>781.5</v>
      </c>
      <c r="D133" s="13">
        <v>588.30000000000007</v>
      </c>
      <c r="E133" s="13">
        <v>1470.75</v>
      </c>
      <c r="F133" s="13">
        <v>662.40000000000009</v>
      </c>
      <c r="G133" s="13">
        <v>1656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f t="shared" si="41"/>
        <v>1563.3000000000002</v>
      </c>
      <c r="O133" s="13">
        <f t="shared" si="42"/>
        <v>3908.25</v>
      </c>
    </row>
    <row r="134" spans="1:15" x14ac:dyDescent="0.25">
      <c r="A134" s="30" t="s">
        <v>131</v>
      </c>
      <c r="B134" s="13">
        <v>312.60000000000002</v>
      </c>
      <c r="C134" s="13">
        <v>782</v>
      </c>
      <c r="D134" s="13">
        <v>588.30000000000007</v>
      </c>
      <c r="E134" s="13">
        <v>1470.75</v>
      </c>
      <c r="F134" s="13">
        <v>660</v>
      </c>
      <c r="G134" s="13">
        <v>1650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f>B134+D134+F134</f>
        <v>1560.9</v>
      </c>
      <c r="O134" s="13">
        <f>C134+E134+G134</f>
        <v>3902.75</v>
      </c>
    </row>
    <row r="135" spans="1:15" x14ac:dyDescent="0.25">
      <c r="A135" s="30" t="s">
        <v>132</v>
      </c>
      <c r="B135" s="13">
        <v>360</v>
      </c>
      <c r="C135" s="13">
        <v>900</v>
      </c>
      <c r="D135" s="13">
        <v>588.30000000000007</v>
      </c>
      <c r="E135" s="13">
        <v>1470.75</v>
      </c>
      <c r="F135" s="13">
        <v>659.40000000000009</v>
      </c>
      <c r="G135" s="13">
        <v>1648.5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f t="shared" si="41"/>
        <v>1607.7000000000003</v>
      </c>
      <c r="O135" s="13">
        <f t="shared" si="42"/>
        <v>4019.25</v>
      </c>
    </row>
  </sheetData>
  <autoFilter ref="B4:B105"/>
  <mergeCells count="17">
    <mergeCell ref="N121:O121"/>
    <mergeCell ref="A1:O1"/>
    <mergeCell ref="A3:O3"/>
    <mergeCell ref="B121:C121"/>
    <mergeCell ref="D121:E121"/>
    <mergeCell ref="F121:G121"/>
    <mergeCell ref="H121:I121"/>
    <mergeCell ref="J121:K121"/>
    <mergeCell ref="N5:O5"/>
    <mergeCell ref="B5:C5"/>
    <mergeCell ref="D5:E5"/>
    <mergeCell ref="F5:G5"/>
    <mergeCell ref="H5:I5"/>
    <mergeCell ref="J5:K5"/>
    <mergeCell ref="L5:M5"/>
    <mergeCell ref="A2:O2"/>
    <mergeCell ref="L121:M121"/>
  </mergeCells>
  <pageMargins left="0.7" right="0.7" top="0.75" bottom="0.75" header="0.3" footer="0.3"/>
  <pageSetup scale="80" orientation="portrait" r:id="rId1"/>
  <rowBreaks count="2" manualBreakCount="2">
    <brk id="43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Tapia, Gabriela Lidia</dc:creator>
  <cp:lastModifiedBy>Ortiz Tapia, Gabriela Lidia</cp:lastModifiedBy>
  <cp:lastPrinted>2022-04-06T19:38:59Z</cp:lastPrinted>
  <dcterms:created xsi:type="dcterms:W3CDTF">2022-02-24T22:47:33Z</dcterms:created>
  <dcterms:modified xsi:type="dcterms:W3CDTF">2022-04-07T20:49:06Z</dcterms:modified>
</cp:coreProperties>
</file>