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tiz\compartido\LICITACIONES 2022\LPN-ISSSTECALI-04-2022 SERV. INTEGRAL DE LABORATORIO Y BANCO DE SANGRE 2022 2DA\BASES COMPRAS BC\"/>
    </mc:Choice>
  </mc:AlternateContent>
  <bookViews>
    <workbookView xWindow="0" yWindow="0" windowWidth="19200" windowHeight="10395"/>
  </bookViews>
  <sheets>
    <sheet name="Hoja1" sheetId="1" r:id="rId1"/>
  </sheets>
  <definedNames>
    <definedName name="_xlnm._FilterDatabase" localSheetId="0" hidden="1">Hoja1!$B$4:$B$105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N127" i="1" l="1"/>
  <c r="O127" i="1"/>
  <c r="H58" i="1"/>
  <c r="O58" i="1"/>
  <c r="N58" i="1" s="1"/>
  <c r="O134" i="1" l="1"/>
  <c r="N134" i="1"/>
  <c r="N124" i="1"/>
  <c r="N128" i="1" l="1"/>
  <c r="N129" i="1"/>
  <c r="N130" i="1"/>
  <c r="N131" i="1"/>
  <c r="N132" i="1"/>
  <c r="N133" i="1"/>
  <c r="N135" i="1"/>
  <c r="O128" i="1"/>
  <c r="O129" i="1"/>
  <c r="O130" i="1"/>
  <c r="O131" i="1"/>
  <c r="O132" i="1"/>
  <c r="O133" i="1"/>
  <c r="O135" i="1"/>
  <c r="O124" i="1"/>
  <c r="O105" i="1" l="1"/>
  <c r="N105" i="1" s="1"/>
  <c r="L104" i="1"/>
  <c r="O12" i="1"/>
  <c r="O13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115" i="1"/>
  <c r="O32" i="1"/>
  <c r="O33" i="1"/>
  <c r="O34" i="1"/>
  <c r="O35" i="1"/>
  <c r="O36" i="1"/>
  <c r="O37" i="1"/>
  <c r="O38" i="1"/>
  <c r="O39" i="1"/>
  <c r="O40" i="1"/>
  <c r="O41" i="1"/>
  <c r="O42" i="1"/>
  <c r="O43" i="1"/>
  <c r="O46" i="1"/>
  <c r="O47" i="1"/>
  <c r="O48" i="1"/>
  <c r="O51" i="1"/>
  <c r="O54" i="1"/>
  <c r="O57" i="1"/>
  <c r="O59" i="1"/>
  <c r="O116" i="1"/>
  <c r="O117" i="1"/>
  <c r="O118" i="1"/>
  <c r="O62" i="1"/>
  <c r="O63" i="1"/>
  <c r="O64" i="1"/>
  <c r="O65" i="1"/>
  <c r="O66" i="1"/>
  <c r="O67" i="1"/>
  <c r="O68" i="1"/>
  <c r="O69" i="1"/>
  <c r="O70" i="1"/>
  <c r="O71" i="1"/>
  <c r="O72" i="1"/>
  <c r="O108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109" i="1"/>
  <c r="O110" i="1"/>
  <c r="O88" i="1"/>
  <c r="O89" i="1"/>
  <c r="O90" i="1"/>
  <c r="O91" i="1"/>
  <c r="O92" i="1"/>
  <c r="O93" i="1"/>
  <c r="O94" i="1"/>
  <c r="O95" i="1"/>
  <c r="O96" i="1"/>
  <c r="O97" i="1"/>
  <c r="O111" i="1"/>
  <c r="O112" i="1"/>
  <c r="O113" i="1"/>
  <c r="O114" i="1"/>
  <c r="O98" i="1"/>
  <c r="O99" i="1"/>
  <c r="O100" i="1"/>
  <c r="O101" i="1"/>
  <c r="O102" i="1"/>
  <c r="O103" i="1"/>
  <c r="O104" i="1"/>
  <c r="J9" i="1"/>
  <c r="N104" i="1" l="1"/>
  <c r="N103" i="1"/>
  <c r="N102" i="1"/>
  <c r="N101" i="1"/>
  <c r="N100" i="1"/>
  <c r="N99" i="1"/>
  <c r="N98" i="1"/>
  <c r="N114" i="1"/>
  <c r="N113" i="1"/>
  <c r="N112" i="1"/>
  <c r="N111" i="1"/>
  <c r="N97" i="1"/>
  <c r="N96" i="1"/>
  <c r="N95" i="1"/>
  <c r="N94" i="1"/>
  <c r="N93" i="1"/>
  <c r="N92" i="1"/>
  <c r="N91" i="1"/>
  <c r="N90" i="1"/>
  <c r="N89" i="1"/>
  <c r="N88" i="1"/>
  <c r="N110" i="1"/>
  <c r="N109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108" i="1"/>
  <c r="N72" i="1"/>
  <c r="N71" i="1"/>
  <c r="N70" i="1"/>
  <c r="N69" i="1"/>
  <c r="N68" i="1"/>
  <c r="N67" i="1"/>
  <c r="N66" i="1"/>
  <c r="N65" i="1"/>
  <c r="N64" i="1"/>
  <c r="N63" i="1"/>
  <c r="N62" i="1"/>
  <c r="N118" i="1"/>
  <c r="N117" i="1"/>
  <c r="N116" i="1"/>
  <c r="N59" i="1"/>
  <c r="N57" i="1"/>
  <c r="N54" i="1"/>
  <c r="N51" i="1"/>
  <c r="N48" i="1"/>
  <c r="N47" i="1"/>
  <c r="N46" i="1"/>
  <c r="N43" i="1"/>
  <c r="N42" i="1"/>
  <c r="N41" i="1"/>
  <c r="N40" i="1"/>
  <c r="N39" i="1"/>
  <c r="N38" i="1"/>
  <c r="N37" i="1"/>
  <c r="N36" i="1"/>
  <c r="N35" i="1"/>
  <c r="N34" i="1"/>
  <c r="N33" i="1"/>
  <c r="N32" i="1"/>
  <c r="N115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3" i="1"/>
  <c r="N12" i="1"/>
  <c r="N9" i="1"/>
  <c r="L103" i="1"/>
  <c r="L102" i="1"/>
  <c r="L101" i="1"/>
  <c r="L100" i="1"/>
  <c r="L98" i="1"/>
  <c r="L112" i="1"/>
  <c r="L111" i="1"/>
  <c r="L97" i="1"/>
  <c r="L96" i="1"/>
  <c r="L95" i="1"/>
  <c r="L94" i="1"/>
  <c r="L93" i="1"/>
  <c r="L92" i="1"/>
  <c r="L91" i="1"/>
  <c r="L90" i="1"/>
  <c r="L89" i="1"/>
  <c r="L88" i="1"/>
  <c r="L109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108" i="1"/>
  <c r="L72" i="1"/>
  <c r="L71" i="1"/>
  <c r="L70" i="1"/>
  <c r="L69" i="1"/>
  <c r="L68" i="1"/>
  <c r="L67" i="1"/>
  <c r="L66" i="1"/>
  <c r="L65" i="1"/>
  <c r="L64" i="1"/>
  <c r="L63" i="1"/>
  <c r="L62" i="1"/>
  <c r="L58" i="1"/>
  <c r="L57" i="1"/>
  <c r="L54" i="1"/>
  <c r="L48" i="1"/>
  <c r="L47" i="1"/>
  <c r="L46" i="1"/>
  <c r="L42" i="1"/>
  <c r="L41" i="1"/>
  <c r="L40" i="1"/>
  <c r="L39" i="1"/>
  <c r="L38" i="1"/>
  <c r="L37" i="1"/>
  <c r="L36" i="1"/>
  <c r="L35" i="1"/>
  <c r="L34" i="1"/>
  <c r="L33" i="1"/>
  <c r="L32" i="1"/>
  <c r="L115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3" i="1"/>
  <c r="L12" i="1"/>
  <c r="L9" i="1"/>
  <c r="J114" i="1"/>
  <c r="J113" i="1"/>
  <c r="J112" i="1"/>
  <c r="J111" i="1"/>
  <c r="J97" i="1"/>
  <c r="J96" i="1"/>
  <c r="J95" i="1"/>
  <c r="J94" i="1"/>
  <c r="J93" i="1"/>
  <c r="J92" i="1"/>
  <c r="J91" i="1"/>
  <c r="J90" i="1"/>
  <c r="J89" i="1"/>
  <c r="J88" i="1"/>
  <c r="J87" i="1"/>
  <c r="J85" i="1"/>
  <c r="J84" i="1"/>
  <c r="J83" i="1"/>
  <c r="J82" i="1"/>
  <c r="J80" i="1"/>
  <c r="J79" i="1"/>
  <c r="J78" i="1"/>
  <c r="J77" i="1"/>
  <c r="J76" i="1"/>
  <c r="J75" i="1"/>
  <c r="J74" i="1"/>
  <c r="J73" i="1"/>
  <c r="J108" i="1"/>
  <c r="J72" i="1"/>
  <c r="J71" i="1"/>
  <c r="J70" i="1"/>
  <c r="J69" i="1"/>
  <c r="J68" i="1"/>
  <c r="J67" i="1"/>
  <c r="J66" i="1"/>
  <c r="J65" i="1"/>
  <c r="J64" i="1"/>
  <c r="J63" i="1"/>
  <c r="J62" i="1"/>
  <c r="J54" i="1"/>
  <c r="J48" i="1"/>
  <c r="J47" i="1"/>
  <c r="J46" i="1"/>
  <c r="J41" i="1"/>
  <c r="J40" i="1"/>
  <c r="J39" i="1"/>
  <c r="J38" i="1"/>
  <c r="J37" i="1"/>
  <c r="J36" i="1"/>
  <c r="J35" i="1"/>
  <c r="J34" i="1"/>
  <c r="J33" i="1"/>
  <c r="J32" i="1"/>
  <c r="J115" i="1"/>
  <c r="J31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13" i="1"/>
  <c r="J12" i="1"/>
  <c r="H102" i="1"/>
  <c r="H101" i="1"/>
  <c r="H100" i="1"/>
  <c r="H97" i="1"/>
  <c r="H96" i="1"/>
  <c r="H95" i="1"/>
  <c r="H94" i="1"/>
  <c r="H93" i="1"/>
  <c r="H92" i="1"/>
  <c r="H91" i="1"/>
  <c r="H90" i="1"/>
  <c r="H89" i="1"/>
  <c r="H88" i="1"/>
  <c r="H110" i="1"/>
  <c r="H109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108" i="1"/>
  <c r="H72" i="1"/>
  <c r="H71" i="1"/>
  <c r="H70" i="1"/>
  <c r="H69" i="1"/>
  <c r="H68" i="1"/>
  <c r="H67" i="1"/>
  <c r="H66" i="1"/>
  <c r="H65" i="1"/>
  <c r="H64" i="1"/>
  <c r="H63" i="1"/>
  <c r="H62" i="1"/>
  <c r="H57" i="1"/>
  <c r="H54" i="1"/>
  <c r="H51" i="1"/>
  <c r="H48" i="1"/>
  <c r="H47" i="1"/>
  <c r="H46" i="1"/>
  <c r="H42" i="1"/>
  <c r="H41" i="1"/>
  <c r="H40" i="1"/>
  <c r="H39" i="1"/>
  <c r="H38" i="1"/>
  <c r="H37" i="1"/>
  <c r="H36" i="1"/>
  <c r="H35" i="1"/>
  <c r="H34" i="1"/>
  <c r="H33" i="1"/>
  <c r="H32" i="1"/>
  <c r="H115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3" i="1"/>
  <c r="H12" i="1"/>
  <c r="H9" i="1"/>
  <c r="F105" i="1"/>
  <c r="F104" i="1"/>
  <c r="F103" i="1"/>
  <c r="F102" i="1"/>
  <c r="F101" i="1"/>
  <c r="F100" i="1"/>
  <c r="F99" i="1"/>
  <c r="F98" i="1"/>
  <c r="F114" i="1"/>
  <c r="F113" i="1"/>
  <c r="F112" i="1"/>
  <c r="F111" i="1"/>
  <c r="F97" i="1"/>
  <c r="F96" i="1"/>
  <c r="F95" i="1"/>
  <c r="F94" i="1"/>
  <c r="F93" i="1"/>
  <c r="F92" i="1"/>
  <c r="F91" i="1"/>
  <c r="F90" i="1"/>
  <c r="F89" i="1"/>
  <c r="F88" i="1"/>
  <c r="F110" i="1"/>
  <c r="F10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108" i="1"/>
  <c r="F72" i="1"/>
  <c r="F71" i="1"/>
  <c r="F70" i="1"/>
  <c r="F69" i="1"/>
  <c r="F68" i="1"/>
  <c r="F67" i="1"/>
  <c r="F66" i="1"/>
  <c r="F65" i="1"/>
  <c r="F64" i="1"/>
  <c r="F63" i="1"/>
  <c r="F62" i="1"/>
  <c r="F118" i="1"/>
  <c r="F116" i="1"/>
  <c r="F59" i="1"/>
  <c r="F58" i="1"/>
  <c r="F57" i="1"/>
  <c r="F54" i="1"/>
  <c r="F51" i="1"/>
  <c r="F48" i="1"/>
  <c r="F47" i="1"/>
  <c r="F46" i="1"/>
  <c r="F43" i="1"/>
  <c r="F42" i="1"/>
  <c r="F41" i="1"/>
  <c r="F40" i="1"/>
  <c r="F39" i="1"/>
  <c r="F38" i="1"/>
  <c r="F37" i="1"/>
  <c r="F36" i="1"/>
  <c r="F35" i="1"/>
  <c r="F34" i="1"/>
  <c r="F33" i="1"/>
  <c r="F32" i="1"/>
  <c r="F115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3" i="1"/>
  <c r="F12" i="1"/>
  <c r="F9" i="1"/>
  <c r="D105" i="1"/>
  <c r="D104" i="1"/>
  <c r="D103" i="1"/>
  <c r="D102" i="1"/>
  <c r="D101" i="1"/>
  <c r="D100" i="1"/>
  <c r="D99" i="1"/>
  <c r="D98" i="1"/>
  <c r="D114" i="1"/>
  <c r="D113" i="1"/>
  <c r="D112" i="1"/>
  <c r="D111" i="1"/>
  <c r="D97" i="1"/>
  <c r="D96" i="1"/>
  <c r="D95" i="1"/>
  <c r="D94" i="1"/>
  <c r="D93" i="1"/>
  <c r="D92" i="1"/>
  <c r="D91" i="1"/>
  <c r="D90" i="1"/>
  <c r="D89" i="1"/>
  <c r="D88" i="1"/>
  <c r="D110" i="1"/>
  <c r="D109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108" i="1"/>
  <c r="D72" i="1"/>
  <c r="D71" i="1"/>
  <c r="D70" i="1"/>
  <c r="D69" i="1"/>
  <c r="D68" i="1"/>
  <c r="D67" i="1"/>
  <c r="D66" i="1"/>
  <c r="D65" i="1"/>
  <c r="D64" i="1"/>
  <c r="D63" i="1"/>
  <c r="D62" i="1"/>
  <c r="D118" i="1"/>
  <c r="D117" i="1"/>
  <c r="D116" i="1"/>
  <c r="D58" i="1"/>
  <c r="D57" i="1"/>
  <c r="D54" i="1"/>
  <c r="D51" i="1"/>
  <c r="D48" i="1"/>
  <c r="D47" i="1"/>
  <c r="D46" i="1"/>
  <c r="D42" i="1"/>
  <c r="D41" i="1"/>
  <c r="D40" i="1"/>
  <c r="D39" i="1"/>
  <c r="D38" i="1"/>
  <c r="D37" i="1"/>
  <c r="D36" i="1"/>
  <c r="D35" i="1"/>
  <c r="D34" i="1"/>
  <c r="D33" i="1"/>
  <c r="D32" i="1"/>
  <c r="D115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3" i="1"/>
  <c r="D12" i="1"/>
  <c r="D9" i="1"/>
  <c r="B105" i="1"/>
  <c r="B104" i="1"/>
  <c r="B103" i="1"/>
  <c r="B102" i="1"/>
  <c r="B101" i="1"/>
  <c r="B100" i="1"/>
  <c r="B99" i="1"/>
  <c r="B98" i="1"/>
  <c r="B114" i="1"/>
  <c r="B113" i="1"/>
  <c r="B112" i="1"/>
  <c r="B111" i="1"/>
  <c r="B97" i="1"/>
  <c r="B96" i="1"/>
  <c r="B95" i="1"/>
  <c r="B94" i="1"/>
  <c r="B93" i="1"/>
  <c r="B92" i="1"/>
  <c r="B91" i="1"/>
  <c r="B90" i="1"/>
  <c r="B89" i="1"/>
  <c r="B88" i="1"/>
  <c r="B110" i="1"/>
  <c r="B109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108" i="1"/>
  <c r="B72" i="1"/>
  <c r="B71" i="1"/>
  <c r="B70" i="1"/>
  <c r="B69" i="1"/>
  <c r="B68" i="1"/>
  <c r="B67" i="1"/>
  <c r="B66" i="1"/>
  <c r="B65" i="1"/>
  <c r="B64" i="1"/>
  <c r="B63" i="1"/>
  <c r="B62" i="1"/>
  <c r="B117" i="1"/>
  <c r="B59" i="1"/>
  <c r="B58" i="1"/>
  <c r="B57" i="1"/>
  <c r="B54" i="1"/>
  <c r="B51" i="1"/>
  <c r="B48" i="1"/>
  <c r="B47" i="1"/>
  <c r="B46" i="1"/>
  <c r="B42" i="1"/>
  <c r="B41" i="1"/>
  <c r="B40" i="1"/>
  <c r="B39" i="1"/>
  <c r="B38" i="1"/>
  <c r="B37" i="1"/>
  <c r="B36" i="1"/>
  <c r="B35" i="1"/>
  <c r="B34" i="1"/>
  <c r="B33" i="1"/>
  <c r="B32" i="1"/>
  <c r="B115" i="1"/>
  <c r="B31" i="1"/>
  <c r="B30" i="1"/>
  <c r="B29" i="1"/>
  <c r="B28" i="1"/>
  <c r="B27" i="1"/>
  <c r="B26" i="1"/>
  <c r="B24" i="1"/>
  <c r="B23" i="1"/>
  <c r="B22" i="1"/>
  <c r="B21" i="1"/>
  <c r="B20" i="1"/>
  <c r="B19" i="1"/>
  <c r="B18" i="1"/>
  <c r="B17" i="1"/>
  <c r="B16" i="1"/>
  <c r="B13" i="1"/>
  <c r="B12" i="1"/>
  <c r="B9" i="1"/>
</calcChain>
</file>

<file path=xl/sharedStrings.xml><?xml version="1.0" encoding="utf-8"?>
<sst xmlns="http://schemas.openxmlformats.org/spreadsheetml/2006/main" count="175" uniqueCount="146">
  <si>
    <t>UNIDAD MÉDICA</t>
  </si>
  <si>
    <t>MEXICALI</t>
  </si>
  <si>
    <t>TIJUANA</t>
  </si>
  <si>
    <t>ENSENADA</t>
  </si>
  <si>
    <t>BENITO JUÁREZ</t>
  </si>
  <si>
    <t>SERVICIOS AMPLIADOS</t>
  </si>
  <si>
    <t>TECATE</t>
  </si>
  <si>
    <t>TOTAL</t>
  </si>
  <si>
    <t>PAQUETE I</t>
  </si>
  <si>
    <t>EQUIPO DE HEMATOLOGIA</t>
  </si>
  <si>
    <t>BIOMETRIA HEMATICA</t>
  </si>
  <si>
    <t>PAQUETE II</t>
  </si>
  <si>
    <t>EQUIPO DE COAGULACION</t>
  </si>
  <si>
    <t>TIEMPO DE PROTOMBINA (TP)</t>
  </si>
  <si>
    <t>TIEMPO DE TROMBOPLASTINA (TPT)</t>
  </si>
  <si>
    <t>PAQUETE III</t>
  </si>
  <si>
    <t>EQUIPO DE QUIMICA CLINICA</t>
  </si>
  <si>
    <t>GLUCOSA</t>
  </si>
  <si>
    <t>BUN (NITROGENO UREICO)</t>
  </si>
  <si>
    <t>CREATININA</t>
  </si>
  <si>
    <t>ACIDO URICO</t>
  </si>
  <si>
    <t>COLESTEROL</t>
  </si>
  <si>
    <t>TRIGLICERIDOS</t>
  </si>
  <si>
    <t>HDL   COLESTEROL</t>
  </si>
  <si>
    <t>PROTEINAS TOTALES</t>
  </si>
  <si>
    <t>ALBUMINA</t>
  </si>
  <si>
    <t>GLOBULINA</t>
  </si>
  <si>
    <t>TGO</t>
  </si>
  <si>
    <t>TGP</t>
  </si>
  <si>
    <t>BILIRRUBINA TOTAL</t>
  </si>
  <si>
    <t>BILIRRUBINA DIRECTA</t>
  </si>
  <si>
    <t>AMILASA</t>
  </si>
  <si>
    <t>FOSFATASA ALCALINA</t>
  </si>
  <si>
    <t>FOSFATASA ACIDA</t>
  </si>
  <si>
    <t>DHL</t>
  </si>
  <si>
    <t>CPK</t>
  </si>
  <si>
    <t>CPK-MB</t>
  </si>
  <si>
    <t>GGT</t>
  </si>
  <si>
    <t>LIPASA</t>
  </si>
  <si>
    <t>CALCIO</t>
  </si>
  <si>
    <t>MAGNESIO</t>
  </si>
  <si>
    <t>HIERRO</t>
  </si>
  <si>
    <t>FOSFORO</t>
  </si>
  <si>
    <t>HB GLICOSILADA</t>
  </si>
  <si>
    <t>MICROALBUMINA</t>
  </si>
  <si>
    <t>LDL COLESTROL</t>
  </si>
  <si>
    <t>PAQUETE IV</t>
  </si>
  <si>
    <t>ELECTROLITOS</t>
  </si>
  <si>
    <t>CLORO</t>
  </si>
  <si>
    <t>POTASIO</t>
  </si>
  <si>
    <t>SODIO</t>
  </si>
  <si>
    <t>PAQUETE V</t>
  </si>
  <si>
    <t>GASES ARTERIALES</t>
  </si>
  <si>
    <t>GASOMETRIA</t>
  </si>
  <si>
    <t>PAQUETE VI</t>
  </si>
  <si>
    <t>EQUIPO PARA URIANALISIS</t>
  </si>
  <si>
    <t>EGO</t>
  </si>
  <si>
    <t>PAQUETE VII</t>
  </si>
  <si>
    <t>EQUIPO MICROBIOLOGIA</t>
  </si>
  <si>
    <t>IDENTIFICACION Y SENSIBILIDAD PARA GRAM NEGATIVOS</t>
  </si>
  <si>
    <t>IDENTIFICACION Y SENSIBILIDAD PARA GRAM POSITIVOS</t>
  </si>
  <si>
    <t>IDENTIFICACION RAPIDA DE LEVADURAS</t>
  </si>
  <si>
    <t>HEMOCULTIVO PEDIATRICO</t>
  </si>
  <si>
    <t>HEMOCULTIVO ADULTO</t>
  </si>
  <si>
    <t>CULTIVO DE LCR Y OTROS FLUIDOS CORPORALES</t>
  </si>
  <si>
    <t>PAQUETE VIII</t>
  </si>
  <si>
    <t>EQUIPO DE INMUNOLOGIA</t>
  </si>
  <si>
    <t>T3 UP TAKE</t>
  </si>
  <si>
    <t>T4 TOTAL</t>
  </si>
  <si>
    <t>TSH</t>
  </si>
  <si>
    <t>T4 LIBRE</t>
  </si>
  <si>
    <t>T3 TOTAL</t>
  </si>
  <si>
    <t>T3 LIBRE</t>
  </si>
  <si>
    <t>VIH</t>
  </si>
  <si>
    <t>HEP A (IgM)</t>
  </si>
  <si>
    <t>HEP B (HBsAg)</t>
  </si>
  <si>
    <t>HEP C</t>
  </si>
  <si>
    <t>TESTOSTERONA TOTAL</t>
  </si>
  <si>
    <t>TESTOSTERONA LIBRE</t>
  </si>
  <si>
    <t>PROLACTINA</t>
  </si>
  <si>
    <t>ESTRADIOL</t>
  </si>
  <si>
    <t>PROGESTERONA</t>
  </si>
  <si>
    <t>LH</t>
  </si>
  <si>
    <t>FSH</t>
  </si>
  <si>
    <t>ANTIGENO PROSTACTICO ESPECIFICO</t>
  </si>
  <si>
    <t>ANTIGENO PROSTATICO LIBRE</t>
  </si>
  <si>
    <t>HCG FRACCION B</t>
  </si>
  <si>
    <t>ALFA FETO PROTEINA</t>
  </si>
  <si>
    <t>ANTIGENO CA 125</t>
  </si>
  <si>
    <t>ANTIGENO CA 19-9</t>
  </si>
  <si>
    <t>ANTIGENO CA 15-3</t>
  </si>
  <si>
    <t>ANTIGENO CARCINOEMBRIONARIO (CEA)</t>
  </si>
  <si>
    <t>TROPONINA</t>
  </si>
  <si>
    <t>CORTISOL EN SUERO AM</t>
  </si>
  <si>
    <t>ESTROGENOS TOTALES</t>
  </si>
  <si>
    <t>DHEA</t>
  </si>
  <si>
    <t>IgE</t>
  </si>
  <si>
    <t>IgA</t>
  </si>
  <si>
    <t>IgM</t>
  </si>
  <si>
    <t>IgG</t>
  </si>
  <si>
    <t>TOXO IgG</t>
  </si>
  <si>
    <t>TOXO IgM</t>
  </si>
  <si>
    <t>RUB IgG</t>
  </si>
  <si>
    <t>RUB IgM</t>
  </si>
  <si>
    <t>CMV IgG</t>
  </si>
  <si>
    <t>CMV IgM</t>
  </si>
  <si>
    <t>HERPES I IgG</t>
  </si>
  <si>
    <t>HERPES II IgG</t>
  </si>
  <si>
    <t>HERPES I IgM</t>
  </si>
  <si>
    <t>HERPES II IgM</t>
  </si>
  <si>
    <t>DIMERO D</t>
  </si>
  <si>
    <t>PCR ULTRASENSIBLE</t>
  </si>
  <si>
    <t>PROTEINA C REACTIVA</t>
  </si>
  <si>
    <t>FACTOR REUMATOIDE</t>
  </si>
  <si>
    <t>ANTIESTREPTOLISINA</t>
  </si>
  <si>
    <t>FERRITINA</t>
  </si>
  <si>
    <t>PROCALCITONINA</t>
  </si>
  <si>
    <t>SARS COV2 IGG e IGM</t>
  </si>
  <si>
    <t>PERIODO 2022</t>
  </si>
  <si>
    <t>MINIMO</t>
  </si>
  <si>
    <t>MAXIMO</t>
  </si>
  <si>
    <t>PAQ . X HEMATOLOGIA</t>
  </si>
  <si>
    <t>BIOMETRIAS</t>
  </si>
  <si>
    <t>PAQ . XI y XII INMUNOHEMATOLOGIA E INMULOGIA</t>
  </si>
  <si>
    <t>TIPO SANGUINEO EN GEL GPO ABO</t>
  </si>
  <si>
    <t>PRUEBAS CRUZADAS</t>
  </si>
  <si>
    <t>PRUEBAS DE DG EN GEL AC IRREGULARES</t>
  </si>
  <si>
    <t>HBsAg</t>
  </si>
  <si>
    <t>HCV</t>
  </si>
  <si>
    <t>HIV 1+2</t>
  </si>
  <si>
    <t>CHAGAS</t>
  </si>
  <si>
    <t>SIFILIS</t>
  </si>
  <si>
    <t xml:space="preserve">BOLSAS </t>
  </si>
  <si>
    <t>PARTIDA 1</t>
  </si>
  <si>
    <t>PARTIDA 2</t>
  </si>
  <si>
    <t>Servicio integral de laboratorio con equipo en comodato para pruebas de laboratorio clinico y banco de sangre para unidades medicas de ISSSTECALI</t>
  </si>
  <si>
    <t>PAQUETE IX</t>
  </si>
  <si>
    <t>PRUEBAS ESPECIALES</t>
  </si>
  <si>
    <t>LPN-ISSSTECALI- 04-2022</t>
  </si>
  <si>
    <t>MINIMOS Y MAXIMOS (REFRENCIA VIGENCIA DEL CONTRATO)</t>
  </si>
  <si>
    <t>HOSPITAL MEXICALI</t>
  </si>
  <si>
    <t>HOSPITAL TIJUANA</t>
  </si>
  <si>
    <t>HOSPITAL ENSENADA</t>
  </si>
  <si>
    <t>CLINICA BENITO JUÁREZ</t>
  </si>
  <si>
    <t>CLINICA SERVICIOS AMPLIADOS</t>
  </si>
  <si>
    <t>CLINICA TECATE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</si>
</sst>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64" fontId="2" fillId="0" borderId="1" xfId="0" applyNumberFormat="1" applyFont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/>
    <xf numFmtId="3" fontId="6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/>
    <xf numFmtId="0" fontId="4" fillId="0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view="pageBreakPreview" zoomScaleNormal="100" zoomScaleSheetLayoutView="100" workbookViewId="0">
      <selection activeCell="S15" sqref="S15"/>
    </sheetView>
  </sheetViews>
  <sheetFormatPr baseColWidth="10" defaultRowHeight="15" x14ac:dyDescent="0.25"/>
  <cols>
    <col min="1" max="1" width="18.5703125" style="40" customWidth="1"/>
    <col min="2" max="12" width="6.7109375" style="2" customWidth="1"/>
    <col min="13" max="13" width="6.7109375" style="3" customWidth="1"/>
    <col min="14" max="15" width="6.7109375" style="2" customWidth="1"/>
  </cols>
  <sheetData>
    <row r="1" spans="1:15" ht="31.5" customHeight="1" x14ac:dyDescent="0.25">
      <c r="A1" s="41" t="s">
        <v>135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 customHeight="1" x14ac:dyDescent="0.25">
      <c r="A2" s="41" t="s">
        <v>138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9.5" customHeight="1" x14ac:dyDescent="0.25">
      <c r="A3" s="42" t="s">
        <v>139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x14ac:dyDescent="0.25">
      <c r="A4" s="1" t="s">
        <v>133</v>
      </c>
    </row>
    <row r="5" spans="1:15" ht="32.25" customHeight="1" x14ac:dyDescent="0.25">
      <c r="A5" s="4" t="s">
        <v>0</v>
      </c>
      <c r="B5" s="43" t="s">
        <v>140</v>
      </c>
      <c r="C5" s="43"/>
      <c r="D5" s="43" t="s">
        <v>141</v>
      </c>
      <c r="E5" s="43"/>
      <c r="F5" s="43" t="s">
        <v>142</v>
      </c>
      <c r="G5" s="43"/>
      <c r="H5" s="43" t="s">
        <v>143</v>
      </c>
      <c r="I5" s="43"/>
      <c r="J5" s="43" t="s">
        <v>144</v>
      </c>
      <c r="K5" s="43"/>
      <c r="L5" s="43" t="s">
        <v>145</v>
      </c>
      <c r="M5" s="43"/>
      <c r="N5" s="43" t="s">
        <v>7</v>
      </c>
      <c r="O5" s="43"/>
    </row>
    <row r="6" spans="1:15" x14ac:dyDescent="0.25">
      <c r="A6" s="5" t="s">
        <v>118</v>
      </c>
      <c r="B6" s="6" t="s">
        <v>119</v>
      </c>
      <c r="C6" s="6" t="s">
        <v>120</v>
      </c>
      <c r="D6" s="6" t="s">
        <v>119</v>
      </c>
      <c r="E6" s="6" t="s">
        <v>120</v>
      </c>
      <c r="F6" s="6" t="s">
        <v>119</v>
      </c>
      <c r="G6" s="6" t="s">
        <v>120</v>
      </c>
      <c r="H6" s="6" t="s">
        <v>119</v>
      </c>
      <c r="I6" s="6" t="s">
        <v>120</v>
      </c>
      <c r="J6" s="6" t="s">
        <v>119</v>
      </c>
      <c r="K6" s="6" t="s">
        <v>120</v>
      </c>
      <c r="L6" s="6" t="s">
        <v>119</v>
      </c>
      <c r="M6" s="7" t="s">
        <v>120</v>
      </c>
      <c r="N6" s="6" t="s">
        <v>119</v>
      </c>
      <c r="O6" s="6" t="s">
        <v>120</v>
      </c>
    </row>
    <row r="7" spans="1:15" x14ac:dyDescent="0.25">
      <c r="A7" s="8" t="s">
        <v>8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</row>
    <row r="8" spans="1:15" x14ac:dyDescent="0.25">
      <c r="A8" s="8" t="s">
        <v>9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</row>
    <row r="9" spans="1:15" x14ac:dyDescent="0.25">
      <c r="A9" s="12" t="s">
        <v>10</v>
      </c>
      <c r="B9" s="13">
        <f>C9*40%</f>
        <v>3890.4</v>
      </c>
      <c r="C9" s="13">
        <v>9726</v>
      </c>
      <c r="D9" s="13">
        <f>E9*40%</f>
        <v>7392.4000000000005</v>
      </c>
      <c r="E9" s="13">
        <v>18481</v>
      </c>
      <c r="F9" s="13">
        <f>G9*40%</f>
        <v>3778</v>
      </c>
      <c r="G9" s="13">
        <v>9445</v>
      </c>
      <c r="H9" s="13">
        <f>I9*40%</f>
        <v>3253.2000000000003</v>
      </c>
      <c r="I9" s="13">
        <v>8133</v>
      </c>
      <c r="J9" s="13">
        <f>K9*40%</f>
        <v>2012.8000000000002</v>
      </c>
      <c r="K9" s="13">
        <v>5032</v>
      </c>
      <c r="L9" s="13">
        <f>M9*40%</f>
        <v>721.6</v>
      </c>
      <c r="M9" s="13">
        <v>1804</v>
      </c>
      <c r="N9" s="13">
        <f>O9*40%</f>
        <v>21048.400000000001</v>
      </c>
      <c r="O9" s="13">
        <f>C9+E9+G9+I9+K9+M9</f>
        <v>52621</v>
      </c>
    </row>
    <row r="10" spans="1:15" x14ac:dyDescent="0.25">
      <c r="A10" s="8" t="s">
        <v>11</v>
      </c>
      <c r="B10" s="9"/>
      <c r="C10" s="14"/>
      <c r="D10" s="10"/>
      <c r="E10" s="15"/>
      <c r="F10" s="10"/>
      <c r="G10" s="15"/>
      <c r="H10" s="10"/>
      <c r="I10" s="14"/>
      <c r="J10" s="10"/>
      <c r="K10" s="16"/>
      <c r="L10" s="10"/>
      <c r="M10" s="11"/>
      <c r="N10" s="10"/>
      <c r="O10" s="17"/>
    </row>
    <row r="11" spans="1:15" x14ac:dyDescent="0.25">
      <c r="A11" s="8" t="s">
        <v>12</v>
      </c>
      <c r="B11" s="9"/>
      <c r="C11" s="14"/>
      <c r="D11" s="10"/>
      <c r="E11" s="15"/>
      <c r="F11" s="10"/>
      <c r="G11" s="15"/>
      <c r="H11" s="10"/>
      <c r="I11" s="14"/>
      <c r="J11" s="10"/>
      <c r="K11" s="16"/>
      <c r="L11" s="10"/>
      <c r="M11" s="11"/>
      <c r="N11" s="10"/>
      <c r="O11" s="17"/>
    </row>
    <row r="12" spans="1:15" ht="22.5" x14ac:dyDescent="0.25">
      <c r="A12" s="12" t="s">
        <v>13</v>
      </c>
      <c r="B12" s="13">
        <f t="shared" ref="B12:B13" si="0">C12*40%</f>
        <v>1300</v>
      </c>
      <c r="C12" s="13">
        <v>3250</v>
      </c>
      <c r="D12" s="13">
        <f t="shared" ref="D12:D13" si="1">E12*40%</f>
        <v>1493.2</v>
      </c>
      <c r="E12" s="13">
        <v>3733</v>
      </c>
      <c r="F12" s="13">
        <f t="shared" ref="F12:F13" si="2">G12*40%</f>
        <v>458.8</v>
      </c>
      <c r="G12" s="13">
        <v>1147</v>
      </c>
      <c r="H12" s="13">
        <f t="shared" ref="H12:H13" si="3">I12*40%</f>
        <v>447.20000000000005</v>
      </c>
      <c r="I12" s="13">
        <v>1118</v>
      </c>
      <c r="J12" s="13">
        <f t="shared" ref="J12:J13" si="4">K12*40%</f>
        <v>74</v>
      </c>
      <c r="K12" s="13">
        <v>185</v>
      </c>
      <c r="L12" s="13">
        <f t="shared" ref="L12:L13" si="5">M12*40%</f>
        <v>169.20000000000002</v>
      </c>
      <c r="M12" s="13">
        <v>423</v>
      </c>
      <c r="N12" s="13">
        <f t="shared" ref="N12:N13" si="6">O12*40%</f>
        <v>3942.4</v>
      </c>
      <c r="O12" s="13">
        <f t="shared" ref="O12:O69" si="7">C12+E12+G12+I12+K12+M12</f>
        <v>9856</v>
      </c>
    </row>
    <row r="13" spans="1:15" ht="22.5" x14ac:dyDescent="0.25">
      <c r="A13" s="12" t="s">
        <v>14</v>
      </c>
      <c r="B13" s="13">
        <f t="shared" si="0"/>
        <v>1300</v>
      </c>
      <c r="C13" s="13">
        <v>3250</v>
      </c>
      <c r="D13" s="13">
        <f t="shared" si="1"/>
        <v>1428.4</v>
      </c>
      <c r="E13" s="13">
        <v>3571</v>
      </c>
      <c r="F13" s="13">
        <f t="shared" si="2"/>
        <v>454.40000000000003</v>
      </c>
      <c r="G13" s="13">
        <v>1136</v>
      </c>
      <c r="H13" s="13">
        <f t="shared" si="3"/>
        <v>384.8</v>
      </c>
      <c r="I13" s="13">
        <v>962</v>
      </c>
      <c r="J13" s="13">
        <f t="shared" si="4"/>
        <v>74</v>
      </c>
      <c r="K13" s="13">
        <v>185</v>
      </c>
      <c r="L13" s="13">
        <f t="shared" si="5"/>
        <v>150.80000000000001</v>
      </c>
      <c r="M13" s="13">
        <v>377</v>
      </c>
      <c r="N13" s="13">
        <f t="shared" si="6"/>
        <v>3792.4</v>
      </c>
      <c r="O13" s="13">
        <f t="shared" si="7"/>
        <v>9481</v>
      </c>
    </row>
    <row r="14" spans="1:15" x14ac:dyDescent="0.25">
      <c r="A14" s="8" t="s">
        <v>15</v>
      </c>
      <c r="B14" s="9"/>
      <c r="C14" s="14"/>
      <c r="D14" s="10"/>
      <c r="E14" s="15"/>
      <c r="F14" s="10"/>
      <c r="G14" s="15"/>
      <c r="H14" s="10"/>
      <c r="I14" s="14"/>
      <c r="J14" s="10"/>
      <c r="K14" s="16"/>
      <c r="L14" s="10"/>
      <c r="M14" s="11"/>
      <c r="N14" s="10"/>
      <c r="O14" s="17"/>
    </row>
    <row r="15" spans="1:15" ht="22.5" x14ac:dyDescent="0.25">
      <c r="A15" s="8" t="s">
        <v>16</v>
      </c>
      <c r="B15" s="9"/>
      <c r="C15" s="14"/>
      <c r="D15" s="10"/>
      <c r="E15" s="15"/>
      <c r="F15" s="10"/>
      <c r="G15" s="15"/>
      <c r="H15" s="10"/>
      <c r="I15" s="14"/>
      <c r="J15" s="10"/>
      <c r="K15" s="16"/>
      <c r="L15" s="10"/>
      <c r="M15" s="11"/>
      <c r="N15" s="10"/>
      <c r="O15" s="17"/>
    </row>
    <row r="16" spans="1:15" x14ac:dyDescent="0.25">
      <c r="A16" s="12" t="s">
        <v>17</v>
      </c>
      <c r="B16" s="13">
        <f t="shared" ref="B16:B42" si="8">C16*40%</f>
        <v>2560</v>
      </c>
      <c r="C16" s="13">
        <v>6400</v>
      </c>
      <c r="D16" s="13">
        <f t="shared" ref="D16:D42" si="9">E16*40%</f>
        <v>7236.8</v>
      </c>
      <c r="E16" s="13">
        <v>18092</v>
      </c>
      <c r="F16" s="13">
        <f t="shared" ref="F16:F43" si="10">G16*40%</f>
        <v>1738.4</v>
      </c>
      <c r="G16" s="13">
        <v>4346</v>
      </c>
      <c r="H16" s="13">
        <f t="shared" ref="H16:H42" si="11">I16*40%</f>
        <v>3662</v>
      </c>
      <c r="I16" s="13">
        <v>9155</v>
      </c>
      <c r="J16" s="13">
        <f t="shared" ref="J16:J41" si="12">K16*40%</f>
        <v>2131.2000000000003</v>
      </c>
      <c r="K16" s="13">
        <v>5328</v>
      </c>
      <c r="L16" s="13">
        <f t="shared" ref="L16:L42" si="13">M16*40%</f>
        <v>689.2</v>
      </c>
      <c r="M16" s="13">
        <v>1723</v>
      </c>
      <c r="N16" s="13">
        <f t="shared" ref="N16:N43" si="14">O16*40%</f>
        <v>18017.600000000002</v>
      </c>
      <c r="O16" s="13">
        <f t="shared" si="7"/>
        <v>45044</v>
      </c>
    </row>
    <row r="17" spans="1:15" x14ac:dyDescent="0.25">
      <c r="A17" s="12" t="s">
        <v>18</v>
      </c>
      <c r="B17" s="13">
        <f t="shared" si="8"/>
        <v>2688</v>
      </c>
      <c r="C17" s="13">
        <v>6720</v>
      </c>
      <c r="D17" s="13">
        <f t="shared" si="9"/>
        <v>4997.2000000000007</v>
      </c>
      <c r="E17" s="13">
        <v>12493</v>
      </c>
      <c r="F17" s="13">
        <f t="shared" si="10"/>
        <v>1209.2</v>
      </c>
      <c r="G17" s="13">
        <v>3023</v>
      </c>
      <c r="H17" s="13">
        <f t="shared" si="11"/>
        <v>2105.2000000000003</v>
      </c>
      <c r="I17" s="13">
        <v>5263</v>
      </c>
      <c r="J17" s="13">
        <f t="shared" si="12"/>
        <v>1243.2</v>
      </c>
      <c r="K17" s="13">
        <v>3108</v>
      </c>
      <c r="L17" s="13">
        <f t="shared" si="13"/>
        <v>215.60000000000002</v>
      </c>
      <c r="M17" s="13">
        <v>539</v>
      </c>
      <c r="N17" s="13">
        <f t="shared" si="14"/>
        <v>12458.400000000001</v>
      </c>
      <c r="O17" s="13">
        <f t="shared" si="7"/>
        <v>31146</v>
      </c>
    </row>
    <row r="18" spans="1:15" x14ac:dyDescent="0.25">
      <c r="A18" s="12" t="s">
        <v>19</v>
      </c>
      <c r="B18" s="13">
        <f t="shared" si="8"/>
        <v>2600</v>
      </c>
      <c r="C18" s="13">
        <v>6500</v>
      </c>
      <c r="D18" s="13">
        <f t="shared" si="9"/>
        <v>6170</v>
      </c>
      <c r="E18" s="13">
        <v>15425</v>
      </c>
      <c r="F18" s="13">
        <f t="shared" si="10"/>
        <v>1388.8000000000002</v>
      </c>
      <c r="G18" s="13">
        <v>3472</v>
      </c>
      <c r="H18" s="13">
        <f t="shared" si="11"/>
        <v>2651.2000000000003</v>
      </c>
      <c r="I18" s="13">
        <v>6628</v>
      </c>
      <c r="J18" s="13">
        <f t="shared" si="12"/>
        <v>1687.2</v>
      </c>
      <c r="K18" s="13">
        <v>4218</v>
      </c>
      <c r="L18" s="13">
        <f t="shared" si="13"/>
        <v>438.40000000000003</v>
      </c>
      <c r="M18" s="13">
        <v>1096</v>
      </c>
      <c r="N18" s="13">
        <f t="shared" si="14"/>
        <v>14935.6</v>
      </c>
      <c r="O18" s="13">
        <f t="shared" si="7"/>
        <v>37339</v>
      </c>
    </row>
    <row r="19" spans="1:15" x14ac:dyDescent="0.25">
      <c r="A19" s="12" t="s">
        <v>20</v>
      </c>
      <c r="B19" s="13">
        <f t="shared" si="8"/>
        <v>520</v>
      </c>
      <c r="C19" s="13">
        <v>1300</v>
      </c>
      <c r="D19" s="13">
        <f t="shared" si="9"/>
        <v>2376.4</v>
      </c>
      <c r="E19" s="13">
        <v>5941</v>
      </c>
      <c r="F19" s="13">
        <f t="shared" si="10"/>
        <v>766.40000000000009</v>
      </c>
      <c r="G19" s="13">
        <v>1916</v>
      </c>
      <c r="H19" s="13">
        <f t="shared" si="11"/>
        <v>1671.2</v>
      </c>
      <c r="I19" s="13">
        <v>4178</v>
      </c>
      <c r="J19" s="13">
        <f t="shared" si="12"/>
        <v>1568.8000000000002</v>
      </c>
      <c r="K19" s="13">
        <v>3922</v>
      </c>
      <c r="L19" s="13">
        <f t="shared" si="13"/>
        <v>199.20000000000002</v>
      </c>
      <c r="M19" s="13">
        <v>498</v>
      </c>
      <c r="N19" s="13">
        <f t="shared" si="14"/>
        <v>7102</v>
      </c>
      <c r="O19" s="13">
        <f t="shared" si="7"/>
        <v>17755</v>
      </c>
    </row>
    <row r="20" spans="1:15" x14ac:dyDescent="0.25">
      <c r="A20" s="12" t="s">
        <v>21</v>
      </c>
      <c r="B20" s="13">
        <f t="shared" si="8"/>
        <v>680</v>
      </c>
      <c r="C20" s="13">
        <v>1700</v>
      </c>
      <c r="D20" s="13">
        <f t="shared" si="9"/>
        <v>4136.8</v>
      </c>
      <c r="E20" s="13">
        <v>10342</v>
      </c>
      <c r="F20" s="13">
        <f t="shared" si="10"/>
        <v>1412.4</v>
      </c>
      <c r="G20" s="13">
        <v>3531</v>
      </c>
      <c r="H20" s="13">
        <f t="shared" si="11"/>
        <v>2653.2000000000003</v>
      </c>
      <c r="I20" s="13">
        <v>6633</v>
      </c>
      <c r="J20" s="13">
        <f t="shared" si="12"/>
        <v>1924</v>
      </c>
      <c r="K20" s="13">
        <v>4810</v>
      </c>
      <c r="L20" s="13">
        <f t="shared" si="13"/>
        <v>322.40000000000003</v>
      </c>
      <c r="M20" s="13">
        <v>806</v>
      </c>
      <c r="N20" s="13">
        <f t="shared" si="14"/>
        <v>11128.800000000001</v>
      </c>
      <c r="O20" s="13">
        <f t="shared" si="7"/>
        <v>27822</v>
      </c>
    </row>
    <row r="21" spans="1:15" x14ac:dyDescent="0.25">
      <c r="A21" s="12" t="s">
        <v>22</v>
      </c>
      <c r="B21" s="13">
        <f t="shared" si="8"/>
        <v>660</v>
      </c>
      <c r="C21" s="13">
        <v>1650</v>
      </c>
      <c r="D21" s="13">
        <f t="shared" si="9"/>
        <v>4327.6000000000004</v>
      </c>
      <c r="E21" s="13">
        <v>10819</v>
      </c>
      <c r="F21" s="13">
        <f t="shared" si="10"/>
        <v>1426.8000000000002</v>
      </c>
      <c r="G21" s="13">
        <v>3567</v>
      </c>
      <c r="H21" s="13">
        <f t="shared" si="11"/>
        <v>2606.4</v>
      </c>
      <c r="I21" s="13">
        <v>6516</v>
      </c>
      <c r="J21" s="13">
        <f t="shared" si="12"/>
        <v>1894.4</v>
      </c>
      <c r="K21" s="13">
        <v>4736</v>
      </c>
      <c r="L21" s="13">
        <f t="shared" si="13"/>
        <v>341.20000000000005</v>
      </c>
      <c r="M21" s="13">
        <v>853</v>
      </c>
      <c r="N21" s="13">
        <f t="shared" si="14"/>
        <v>11256.400000000001</v>
      </c>
      <c r="O21" s="13">
        <f t="shared" si="7"/>
        <v>28141</v>
      </c>
    </row>
    <row r="22" spans="1:15" x14ac:dyDescent="0.25">
      <c r="A22" s="12" t="s">
        <v>23</v>
      </c>
      <c r="B22" s="13">
        <f t="shared" si="8"/>
        <v>360</v>
      </c>
      <c r="C22" s="13">
        <v>900</v>
      </c>
      <c r="D22" s="13">
        <f t="shared" si="9"/>
        <v>2179.6</v>
      </c>
      <c r="E22" s="13">
        <v>5449</v>
      </c>
      <c r="F22" s="13">
        <f t="shared" si="10"/>
        <v>909.6</v>
      </c>
      <c r="G22" s="13">
        <v>2274</v>
      </c>
      <c r="H22" s="13">
        <f t="shared" si="11"/>
        <v>1819.6000000000001</v>
      </c>
      <c r="I22" s="13">
        <v>4549</v>
      </c>
      <c r="J22" s="13">
        <f t="shared" si="12"/>
        <v>1391.2</v>
      </c>
      <c r="K22" s="13">
        <v>3478</v>
      </c>
      <c r="L22" s="13">
        <f t="shared" si="13"/>
        <v>226</v>
      </c>
      <c r="M22" s="13">
        <v>565</v>
      </c>
      <c r="N22" s="13">
        <f t="shared" si="14"/>
        <v>6886</v>
      </c>
      <c r="O22" s="13">
        <f t="shared" si="7"/>
        <v>17215</v>
      </c>
    </row>
    <row r="23" spans="1:15" x14ac:dyDescent="0.25">
      <c r="A23" s="12" t="s">
        <v>24</v>
      </c>
      <c r="B23" s="13">
        <f t="shared" si="8"/>
        <v>200</v>
      </c>
      <c r="C23" s="13">
        <v>500</v>
      </c>
      <c r="D23" s="13">
        <f t="shared" si="9"/>
        <v>736</v>
      </c>
      <c r="E23" s="13">
        <v>1840</v>
      </c>
      <c r="F23" s="13">
        <f t="shared" si="10"/>
        <v>125.2</v>
      </c>
      <c r="G23" s="13">
        <v>313</v>
      </c>
      <c r="H23" s="13">
        <f t="shared" si="11"/>
        <v>297.2</v>
      </c>
      <c r="I23" s="13">
        <v>743</v>
      </c>
      <c r="J23" s="13">
        <f t="shared" si="12"/>
        <v>14.8</v>
      </c>
      <c r="K23" s="13">
        <v>37</v>
      </c>
      <c r="L23" s="13">
        <f t="shared" si="13"/>
        <v>39.200000000000003</v>
      </c>
      <c r="M23" s="13">
        <v>98</v>
      </c>
      <c r="N23" s="13">
        <f t="shared" si="14"/>
        <v>1412.4</v>
      </c>
      <c r="O23" s="13">
        <f t="shared" si="7"/>
        <v>3531</v>
      </c>
    </row>
    <row r="24" spans="1:15" x14ac:dyDescent="0.25">
      <c r="A24" s="12" t="s">
        <v>25</v>
      </c>
      <c r="B24" s="13">
        <f t="shared" si="8"/>
        <v>1600</v>
      </c>
      <c r="C24" s="13">
        <v>4000</v>
      </c>
      <c r="D24" s="13">
        <f t="shared" si="9"/>
        <v>1114.8</v>
      </c>
      <c r="E24" s="13">
        <v>2787</v>
      </c>
      <c r="F24" s="13">
        <f t="shared" si="10"/>
        <v>177.20000000000002</v>
      </c>
      <c r="G24" s="13">
        <v>443</v>
      </c>
      <c r="H24" s="13">
        <f t="shared" si="11"/>
        <v>288.40000000000003</v>
      </c>
      <c r="I24" s="13">
        <v>721</v>
      </c>
      <c r="J24" s="13">
        <f t="shared" si="12"/>
        <v>20.8</v>
      </c>
      <c r="K24" s="13">
        <v>52</v>
      </c>
      <c r="L24" s="13">
        <f t="shared" si="13"/>
        <v>106.80000000000001</v>
      </c>
      <c r="M24" s="13">
        <v>267</v>
      </c>
      <c r="N24" s="13">
        <f t="shared" si="14"/>
        <v>3308</v>
      </c>
      <c r="O24" s="13">
        <f t="shared" si="7"/>
        <v>8270</v>
      </c>
    </row>
    <row r="25" spans="1:15" x14ac:dyDescent="0.25">
      <c r="A25" s="12" t="s">
        <v>26</v>
      </c>
      <c r="B25" s="13">
        <v>0</v>
      </c>
      <c r="C25" s="13">
        <v>0</v>
      </c>
      <c r="D25" s="13">
        <f t="shared" si="9"/>
        <v>3454.4</v>
      </c>
      <c r="E25" s="13">
        <v>8636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f t="shared" si="13"/>
        <v>188.8</v>
      </c>
      <c r="M25" s="13">
        <v>472</v>
      </c>
      <c r="N25" s="13">
        <f t="shared" si="14"/>
        <v>3643.2000000000003</v>
      </c>
      <c r="O25" s="13">
        <f t="shared" si="7"/>
        <v>9108</v>
      </c>
    </row>
    <row r="26" spans="1:15" x14ac:dyDescent="0.25">
      <c r="A26" s="12" t="s">
        <v>27</v>
      </c>
      <c r="B26" s="13">
        <f t="shared" si="8"/>
        <v>1800</v>
      </c>
      <c r="C26" s="13">
        <v>4500</v>
      </c>
      <c r="D26" s="13">
        <f t="shared" si="9"/>
        <v>3792.4</v>
      </c>
      <c r="E26" s="13">
        <v>9481</v>
      </c>
      <c r="F26" s="13">
        <f t="shared" si="10"/>
        <v>649.20000000000005</v>
      </c>
      <c r="G26" s="13">
        <v>1623</v>
      </c>
      <c r="H26" s="13">
        <f t="shared" si="11"/>
        <v>976.40000000000009</v>
      </c>
      <c r="I26" s="13">
        <v>2441</v>
      </c>
      <c r="J26" s="13">
        <f t="shared" si="12"/>
        <v>858.40000000000009</v>
      </c>
      <c r="K26" s="13">
        <v>2146</v>
      </c>
      <c r="L26" s="13">
        <f t="shared" si="13"/>
        <v>324.40000000000003</v>
      </c>
      <c r="M26" s="13">
        <v>811</v>
      </c>
      <c r="N26" s="13">
        <f t="shared" si="14"/>
        <v>8400.8000000000011</v>
      </c>
      <c r="O26" s="13">
        <f t="shared" si="7"/>
        <v>21002</v>
      </c>
    </row>
    <row r="27" spans="1:15" x14ac:dyDescent="0.25">
      <c r="A27" s="12" t="s">
        <v>28</v>
      </c>
      <c r="B27" s="13">
        <f t="shared" si="8"/>
        <v>1800</v>
      </c>
      <c r="C27" s="13">
        <v>4500</v>
      </c>
      <c r="D27" s="13">
        <f t="shared" si="9"/>
        <v>3646.8</v>
      </c>
      <c r="E27" s="13">
        <v>9117</v>
      </c>
      <c r="F27" s="13">
        <f t="shared" si="10"/>
        <v>650.80000000000007</v>
      </c>
      <c r="G27" s="13">
        <v>1627</v>
      </c>
      <c r="H27" s="13">
        <f t="shared" si="11"/>
        <v>1013.2</v>
      </c>
      <c r="I27" s="13">
        <v>2533</v>
      </c>
      <c r="J27" s="13">
        <f t="shared" si="12"/>
        <v>858.40000000000009</v>
      </c>
      <c r="K27" s="13">
        <v>2146</v>
      </c>
      <c r="L27" s="13">
        <f t="shared" si="13"/>
        <v>126.4</v>
      </c>
      <c r="M27" s="13">
        <v>316</v>
      </c>
      <c r="N27" s="13">
        <f t="shared" si="14"/>
        <v>8095.6</v>
      </c>
      <c r="O27" s="13">
        <f t="shared" si="7"/>
        <v>20239</v>
      </c>
    </row>
    <row r="28" spans="1:15" x14ac:dyDescent="0.25">
      <c r="A28" s="12" t="s">
        <v>29</v>
      </c>
      <c r="B28" s="13">
        <f t="shared" si="8"/>
        <v>1000</v>
      </c>
      <c r="C28" s="13">
        <v>2500</v>
      </c>
      <c r="D28" s="13">
        <f t="shared" si="9"/>
        <v>1266.8000000000002</v>
      </c>
      <c r="E28" s="13">
        <v>3167</v>
      </c>
      <c r="F28" s="13">
        <f t="shared" si="10"/>
        <v>374.8</v>
      </c>
      <c r="G28" s="13">
        <v>937</v>
      </c>
      <c r="H28" s="13">
        <f t="shared" si="11"/>
        <v>413.20000000000005</v>
      </c>
      <c r="I28" s="13">
        <v>1033</v>
      </c>
      <c r="J28" s="13">
        <f t="shared" si="12"/>
        <v>148</v>
      </c>
      <c r="K28" s="13">
        <v>370</v>
      </c>
      <c r="L28" s="13">
        <f t="shared" si="13"/>
        <v>126.4</v>
      </c>
      <c r="M28" s="13">
        <v>316</v>
      </c>
      <c r="N28" s="13">
        <f t="shared" si="14"/>
        <v>3329.2000000000003</v>
      </c>
      <c r="O28" s="13">
        <f t="shared" si="7"/>
        <v>8323</v>
      </c>
    </row>
    <row r="29" spans="1:15" x14ac:dyDescent="0.25">
      <c r="A29" s="12" t="s">
        <v>30</v>
      </c>
      <c r="B29" s="13">
        <f t="shared" si="8"/>
        <v>1000</v>
      </c>
      <c r="C29" s="13">
        <v>2500</v>
      </c>
      <c r="D29" s="13">
        <f t="shared" si="9"/>
        <v>1266.8000000000002</v>
      </c>
      <c r="E29" s="13">
        <v>3167</v>
      </c>
      <c r="F29" s="13">
        <f t="shared" si="10"/>
        <v>374.8</v>
      </c>
      <c r="G29" s="13">
        <v>937</v>
      </c>
      <c r="H29" s="13">
        <f t="shared" si="11"/>
        <v>413.20000000000005</v>
      </c>
      <c r="I29" s="13">
        <v>1033</v>
      </c>
      <c r="J29" s="13">
        <f t="shared" si="12"/>
        <v>148</v>
      </c>
      <c r="K29" s="13">
        <v>370</v>
      </c>
      <c r="L29" s="13">
        <f t="shared" si="13"/>
        <v>30.400000000000002</v>
      </c>
      <c r="M29" s="13">
        <v>76</v>
      </c>
      <c r="N29" s="13">
        <f t="shared" si="14"/>
        <v>3233.2000000000003</v>
      </c>
      <c r="O29" s="13">
        <f t="shared" si="7"/>
        <v>8083</v>
      </c>
    </row>
    <row r="30" spans="1:15" x14ac:dyDescent="0.25">
      <c r="A30" s="12" t="s">
        <v>31</v>
      </c>
      <c r="B30" s="13">
        <f t="shared" si="8"/>
        <v>800</v>
      </c>
      <c r="C30" s="13">
        <v>2000</v>
      </c>
      <c r="D30" s="13">
        <f t="shared" si="9"/>
        <v>1159.6000000000001</v>
      </c>
      <c r="E30" s="13">
        <v>2899</v>
      </c>
      <c r="F30" s="13">
        <f t="shared" si="10"/>
        <v>113.60000000000001</v>
      </c>
      <c r="G30" s="13">
        <v>284</v>
      </c>
      <c r="H30" s="13">
        <f t="shared" si="11"/>
        <v>12.8</v>
      </c>
      <c r="I30" s="13">
        <v>32</v>
      </c>
      <c r="J30" s="13">
        <f t="shared" si="12"/>
        <v>8.8000000000000007</v>
      </c>
      <c r="K30" s="13">
        <v>22</v>
      </c>
      <c r="L30" s="13">
        <f t="shared" si="13"/>
        <v>112.4</v>
      </c>
      <c r="M30" s="13">
        <v>281</v>
      </c>
      <c r="N30" s="13">
        <f t="shared" si="14"/>
        <v>2207.2000000000003</v>
      </c>
      <c r="O30" s="13">
        <f t="shared" si="7"/>
        <v>5518</v>
      </c>
    </row>
    <row r="31" spans="1:15" x14ac:dyDescent="0.25">
      <c r="A31" s="12" t="s">
        <v>32</v>
      </c>
      <c r="B31" s="13">
        <f t="shared" si="8"/>
        <v>800</v>
      </c>
      <c r="C31" s="13">
        <v>2000</v>
      </c>
      <c r="D31" s="13">
        <f t="shared" si="9"/>
        <v>1180.4000000000001</v>
      </c>
      <c r="E31" s="13">
        <v>2951</v>
      </c>
      <c r="F31" s="13">
        <f t="shared" si="10"/>
        <v>206.4</v>
      </c>
      <c r="G31" s="13">
        <v>516</v>
      </c>
      <c r="H31" s="13">
        <f t="shared" si="11"/>
        <v>239.60000000000002</v>
      </c>
      <c r="I31" s="13">
        <v>599</v>
      </c>
      <c r="J31" s="13">
        <f t="shared" si="12"/>
        <v>20.8</v>
      </c>
      <c r="K31" s="13">
        <v>52</v>
      </c>
      <c r="L31" s="13">
        <f t="shared" si="13"/>
        <v>17.2</v>
      </c>
      <c r="M31" s="13">
        <v>43</v>
      </c>
      <c r="N31" s="13">
        <f t="shared" si="14"/>
        <v>2464.4</v>
      </c>
      <c r="O31" s="13">
        <f t="shared" si="7"/>
        <v>6161</v>
      </c>
    </row>
    <row r="32" spans="1:15" x14ac:dyDescent="0.25">
      <c r="A32" s="12" t="s">
        <v>34</v>
      </c>
      <c r="B32" s="13">
        <f t="shared" si="8"/>
        <v>1000</v>
      </c>
      <c r="C32" s="13">
        <v>2500</v>
      </c>
      <c r="D32" s="13">
        <f t="shared" si="9"/>
        <v>836.80000000000007</v>
      </c>
      <c r="E32" s="13">
        <v>2092</v>
      </c>
      <c r="F32" s="13">
        <f t="shared" si="10"/>
        <v>336.8</v>
      </c>
      <c r="G32" s="13">
        <v>842</v>
      </c>
      <c r="H32" s="13">
        <f t="shared" si="11"/>
        <v>234.8</v>
      </c>
      <c r="I32" s="13">
        <v>587</v>
      </c>
      <c r="J32" s="13">
        <f t="shared" si="12"/>
        <v>29.6</v>
      </c>
      <c r="K32" s="13">
        <v>74</v>
      </c>
      <c r="L32" s="13">
        <f t="shared" si="13"/>
        <v>22</v>
      </c>
      <c r="M32" s="13">
        <v>55</v>
      </c>
      <c r="N32" s="13">
        <f t="shared" si="14"/>
        <v>2460</v>
      </c>
      <c r="O32" s="13">
        <f t="shared" si="7"/>
        <v>6150</v>
      </c>
    </row>
    <row r="33" spans="1:15" x14ac:dyDescent="0.25">
      <c r="A33" s="12" t="s">
        <v>35</v>
      </c>
      <c r="B33" s="13">
        <f t="shared" si="8"/>
        <v>350</v>
      </c>
      <c r="C33" s="13">
        <v>875</v>
      </c>
      <c r="D33" s="13">
        <f t="shared" si="9"/>
        <v>448</v>
      </c>
      <c r="E33" s="13">
        <v>1120</v>
      </c>
      <c r="F33" s="13">
        <f t="shared" si="10"/>
        <v>100</v>
      </c>
      <c r="G33" s="13">
        <v>250</v>
      </c>
      <c r="H33" s="13">
        <f t="shared" si="11"/>
        <v>26</v>
      </c>
      <c r="I33" s="13">
        <v>65</v>
      </c>
      <c r="J33" s="13">
        <f t="shared" si="12"/>
        <v>8.8800000000000008</v>
      </c>
      <c r="K33" s="13">
        <v>22.2</v>
      </c>
      <c r="L33" s="13">
        <f t="shared" si="13"/>
        <v>19.600000000000001</v>
      </c>
      <c r="M33" s="13">
        <v>49</v>
      </c>
      <c r="N33" s="13">
        <f t="shared" si="14"/>
        <v>952.48</v>
      </c>
      <c r="O33" s="13">
        <f t="shared" si="7"/>
        <v>2381.1999999999998</v>
      </c>
    </row>
    <row r="34" spans="1:15" x14ac:dyDescent="0.25">
      <c r="A34" s="12" t="s">
        <v>36</v>
      </c>
      <c r="B34" s="13">
        <f t="shared" si="8"/>
        <v>327.60000000000002</v>
      </c>
      <c r="C34" s="13">
        <v>819</v>
      </c>
      <c r="D34" s="13">
        <f t="shared" si="9"/>
        <v>2191.2000000000003</v>
      </c>
      <c r="E34" s="13">
        <v>5478</v>
      </c>
      <c r="F34" s="13">
        <f t="shared" si="10"/>
        <v>83.2</v>
      </c>
      <c r="G34" s="13">
        <v>208</v>
      </c>
      <c r="H34" s="13">
        <f t="shared" si="11"/>
        <v>1.2000000000000002</v>
      </c>
      <c r="I34" s="13">
        <v>3</v>
      </c>
      <c r="J34" s="13">
        <f t="shared" si="12"/>
        <v>2.8000000000000003</v>
      </c>
      <c r="K34" s="13">
        <v>7</v>
      </c>
      <c r="L34" s="13">
        <f t="shared" si="13"/>
        <v>184.8</v>
      </c>
      <c r="M34" s="13">
        <v>462</v>
      </c>
      <c r="N34" s="13">
        <f t="shared" si="14"/>
        <v>2790.8</v>
      </c>
      <c r="O34" s="13">
        <f t="shared" si="7"/>
        <v>6977</v>
      </c>
    </row>
    <row r="35" spans="1:15" x14ac:dyDescent="0.25">
      <c r="A35" s="12" t="s">
        <v>37</v>
      </c>
      <c r="B35" s="13">
        <f t="shared" si="8"/>
        <v>1200</v>
      </c>
      <c r="C35" s="13">
        <v>3000</v>
      </c>
      <c r="D35" s="13">
        <f t="shared" si="9"/>
        <v>2196</v>
      </c>
      <c r="E35" s="13">
        <v>5490</v>
      </c>
      <c r="F35" s="13">
        <f t="shared" si="10"/>
        <v>338.8</v>
      </c>
      <c r="G35" s="13">
        <v>847</v>
      </c>
      <c r="H35" s="13">
        <f t="shared" si="11"/>
        <v>395.20000000000005</v>
      </c>
      <c r="I35" s="13">
        <v>988</v>
      </c>
      <c r="J35" s="13">
        <f t="shared" si="12"/>
        <v>414.40000000000003</v>
      </c>
      <c r="K35" s="13">
        <v>1036</v>
      </c>
      <c r="L35" s="13">
        <f t="shared" si="13"/>
        <v>48.400000000000006</v>
      </c>
      <c r="M35" s="13">
        <v>121</v>
      </c>
      <c r="N35" s="13">
        <f t="shared" si="14"/>
        <v>4592.8</v>
      </c>
      <c r="O35" s="13">
        <f t="shared" si="7"/>
        <v>11482</v>
      </c>
    </row>
    <row r="36" spans="1:15" x14ac:dyDescent="0.25">
      <c r="A36" s="12" t="s">
        <v>38</v>
      </c>
      <c r="B36" s="13">
        <f t="shared" si="8"/>
        <v>240</v>
      </c>
      <c r="C36" s="13">
        <v>600</v>
      </c>
      <c r="D36" s="13">
        <f t="shared" si="9"/>
        <v>1644</v>
      </c>
      <c r="E36" s="13">
        <v>4110</v>
      </c>
      <c r="F36" s="13">
        <f t="shared" si="10"/>
        <v>102.4</v>
      </c>
      <c r="G36" s="13">
        <v>256</v>
      </c>
      <c r="H36" s="13">
        <f t="shared" si="11"/>
        <v>11.600000000000001</v>
      </c>
      <c r="I36" s="13">
        <v>29</v>
      </c>
      <c r="J36" s="13">
        <f t="shared" si="12"/>
        <v>6</v>
      </c>
      <c r="K36" s="13">
        <v>15</v>
      </c>
      <c r="L36" s="13">
        <f t="shared" si="13"/>
        <v>113.2</v>
      </c>
      <c r="M36" s="13">
        <v>283</v>
      </c>
      <c r="N36" s="13">
        <f t="shared" si="14"/>
        <v>2117.2000000000003</v>
      </c>
      <c r="O36" s="13">
        <f t="shared" si="7"/>
        <v>5293</v>
      </c>
    </row>
    <row r="37" spans="1:15" x14ac:dyDescent="0.25">
      <c r="A37" s="12" t="s">
        <v>39</v>
      </c>
      <c r="B37" s="13">
        <f t="shared" si="8"/>
        <v>1600</v>
      </c>
      <c r="C37" s="13">
        <v>4000</v>
      </c>
      <c r="D37" s="13">
        <f t="shared" si="9"/>
        <v>1376.8000000000002</v>
      </c>
      <c r="E37" s="13">
        <v>3442</v>
      </c>
      <c r="F37" s="13">
        <f t="shared" si="10"/>
        <v>314.8</v>
      </c>
      <c r="G37" s="13">
        <v>787</v>
      </c>
      <c r="H37" s="13">
        <f t="shared" si="11"/>
        <v>324</v>
      </c>
      <c r="I37" s="13">
        <v>810</v>
      </c>
      <c r="J37" s="13">
        <f t="shared" si="12"/>
        <v>35.6</v>
      </c>
      <c r="K37" s="13">
        <v>89</v>
      </c>
      <c r="L37" s="13">
        <f t="shared" si="13"/>
        <v>82</v>
      </c>
      <c r="M37" s="13">
        <v>205</v>
      </c>
      <c r="N37" s="13">
        <f t="shared" si="14"/>
        <v>3733.2000000000003</v>
      </c>
      <c r="O37" s="13">
        <f t="shared" si="7"/>
        <v>9333</v>
      </c>
    </row>
    <row r="38" spans="1:15" x14ac:dyDescent="0.25">
      <c r="A38" s="12" t="s">
        <v>40</v>
      </c>
      <c r="B38" s="13">
        <f t="shared" si="8"/>
        <v>1600</v>
      </c>
      <c r="C38" s="13">
        <v>4000</v>
      </c>
      <c r="D38" s="13">
        <f t="shared" si="9"/>
        <v>891.2</v>
      </c>
      <c r="E38" s="13">
        <v>2228</v>
      </c>
      <c r="F38" s="13">
        <f t="shared" si="10"/>
        <v>240</v>
      </c>
      <c r="G38" s="13">
        <v>600</v>
      </c>
      <c r="H38" s="13">
        <f t="shared" si="11"/>
        <v>59.2</v>
      </c>
      <c r="I38" s="13">
        <v>148</v>
      </c>
      <c r="J38" s="13">
        <f t="shared" si="12"/>
        <v>17.600000000000001</v>
      </c>
      <c r="K38" s="13">
        <v>44</v>
      </c>
      <c r="L38" s="13">
        <f t="shared" si="13"/>
        <v>4.4000000000000004</v>
      </c>
      <c r="M38" s="13">
        <v>11</v>
      </c>
      <c r="N38" s="13">
        <f t="shared" si="14"/>
        <v>2812.4</v>
      </c>
      <c r="O38" s="13">
        <f t="shared" si="7"/>
        <v>7031</v>
      </c>
    </row>
    <row r="39" spans="1:15" x14ac:dyDescent="0.25">
      <c r="A39" s="12" t="s">
        <v>41</v>
      </c>
      <c r="B39" s="13">
        <f t="shared" si="8"/>
        <v>40</v>
      </c>
      <c r="C39" s="13">
        <v>100</v>
      </c>
      <c r="D39" s="13">
        <f t="shared" si="9"/>
        <v>1229.2</v>
      </c>
      <c r="E39" s="13">
        <v>3073</v>
      </c>
      <c r="F39" s="13">
        <f t="shared" si="10"/>
        <v>58.800000000000004</v>
      </c>
      <c r="G39" s="13">
        <v>147</v>
      </c>
      <c r="H39" s="13">
        <f t="shared" si="11"/>
        <v>10.8</v>
      </c>
      <c r="I39" s="13">
        <v>27</v>
      </c>
      <c r="J39" s="13">
        <f t="shared" si="12"/>
        <v>6</v>
      </c>
      <c r="K39" s="13">
        <v>15</v>
      </c>
      <c r="L39" s="13">
        <f t="shared" si="13"/>
        <v>77.2</v>
      </c>
      <c r="M39" s="13">
        <v>193</v>
      </c>
      <c r="N39" s="13">
        <f t="shared" si="14"/>
        <v>1422</v>
      </c>
      <c r="O39" s="13">
        <f t="shared" si="7"/>
        <v>3555</v>
      </c>
    </row>
    <row r="40" spans="1:15" x14ac:dyDescent="0.25">
      <c r="A40" s="12" t="s">
        <v>42</v>
      </c>
      <c r="B40" s="13">
        <f t="shared" si="8"/>
        <v>1400</v>
      </c>
      <c r="C40" s="13">
        <v>3500</v>
      </c>
      <c r="D40" s="13">
        <f t="shared" si="9"/>
        <v>3238.8</v>
      </c>
      <c r="E40" s="13">
        <v>8097</v>
      </c>
      <c r="F40" s="13">
        <f t="shared" si="10"/>
        <v>98</v>
      </c>
      <c r="G40" s="13">
        <v>245</v>
      </c>
      <c r="H40" s="13">
        <f t="shared" si="11"/>
        <v>180</v>
      </c>
      <c r="I40" s="13">
        <v>450</v>
      </c>
      <c r="J40" s="13">
        <f t="shared" si="12"/>
        <v>6</v>
      </c>
      <c r="K40" s="13">
        <v>15</v>
      </c>
      <c r="L40" s="13">
        <f t="shared" si="13"/>
        <v>316</v>
      </c>
      <c r="M40" s="13">
        <v>790</v>
      </c>
      <c r="N40" s="13">
        <f t="shared" si="14"/>
        <v>5238.8</v>
      </c>
      <c r="O40" s="13">
        <f t="shared" si="7"/>
        <v>13097</v>
      </c>
    </row>
    <row r="41" spans="1:15" x14ac:dyDescent="0.25">
      <c r="A41" s="12" t="s">
        <v>43</v>
      </c>
      <c r="B41" s="13">
        <f t="shared" si="8"/>
        <v>600</v>
      </c>
      <c r="C41" s="13">
        <v>1500</v>
      </c>
      <c r="D41" s="13">
        <f t="shared" si="9"/>
        <v>3347.6000000000004</v>
      </c>
      <c r="E41" s="13">
        <v>8369</v>
      </c>
      <c r="F41" s="13">
        <f t="shared" si="10"/>
        <v>649.20000000000005</v>
      </c>
      <c r="G41" s="13">
        <v>1623</v>
      </c>
      <c r="H41" s="13">
        <f t="shared" si="11"/>
        <v>2366.4</v>
      </c>
      <c r="I41" s="13">
        <v>5916</v>
      </c>
      <c r="J41" s="13">
        <f t="shared" si="12"/>
        <v>1184</v>
      </c>
      <c r="K41" s="13">
        <v>2960</v>
      </c>
      <c r="L41" s="13">
        <f t="shared" si="13"/>
        <v>184</v>
      </c>
      <c r="M41" s="13">
        <v>460</v>
      </c>
      <c r="N41" s="13">
        <f t="shared" si="14"/>
        <v>8331.2000000000007</v>
      </c>
      <c r="O41" s="13">
        <f t="shared" si="7"/>
        <v>20828</v>
      </c>
    </row>
    <row r="42" spans="1:15" x14ac:dyDescent="0.25">
      <c r="A42" s="12" t="s">
        <v>44</v>
      </c>
      <c r="B42" s="13">
        <f t="shared" si="8"/>
        <v>888</v>
      </c>
      <c r="C42" s="13">
        <v>2220</v>
      </c>
      <c r="D42" s="13">
        <f t="shared" si="9"/>
        <v>3348.4</v>
      </c>
      <c r="E42" s="13">
        <v>8371</v>
      </c>
      <c r="F42" s="13">
        <f t="shared" si="10"/>
        <v>52</v>
      </c>
      <c r="G42" s="13">
        <v>130</v>
      </c>
      <c r="H42" s="13">
        <f t="shared" si="11"/>
        <v>9.6000000000000014</v>
      </c>
      <c r="I42" s="13">
        <v>24</v>
      </c>
      <c r="J42" s="13">
        <v>0</v>
      </c>
      <c r="K42" s="13">
        <v>0</v>
      </c>
      <c r="L42" s="13">
        <f t="shared" si="13"/>
        <v>294</v>
      </c>
      <c r="M42" s="13">
        <v>735</v>
      </c>
      <c r="N42" s="13">
        <f t="shared" si="14"/>
        <v>4592</v>
      </c>
      <c r="O42" s="13">
        <f t="shared" si="7"/>
        <v>11480</v>
      </c>
    </row>
    <row r="43" spans="1:15" x14ac:dyDescent="0.25">
      <c r="A43" s="12" t="s">
        <v>45</v>
      </c>
      <c r="B43" s="13">
        <v>0</v>
      </c>
      <c r="C43" s="13">
        <v>0</v>
      </c>
      <c r="D43" s="13">
        <v>0</v>
      </c>
      <c r="E43" s="13">
        <v>0</v>
      </c>
      <c r="F43" s="13">
        <f t="shared" si="10"/>
        <v>896.80000000000007</v>
      </c>
      <c r="G43" s="13">
        <v>2242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f t="shared" si="14"/>
        <v>896.80000000000007</v>
      </c>
      <c r="O43" s="13">
        <f t="shared" si="7"/>
        <v>2242</v>
      </c>
    </row>
    <row r="44" spans="1:15" x14ac:dyDescent="0.25">
      <c r="A44" s="8" t="s">
        <v>46</v>
      </c>
      <c r="B44" s="9"/>
      <c r="C44" s="14"/>
      <c r="D44" s="10"/>
      <c r="E44" s="15"/>
      <c r="F44" s="10"/>
      <c r="G44" s="15"/>
      <c r="H44" s="10"/>
      <c r="I44" s="14"/>
      <c r="J44" s="10"/>
      <c r="K44" s="16"/>
      <c r="L44" s="10"/>
      <c r="M44" s="11"/>
      <c r="N44" s="10"/>
      <c r="O44" s="17"/>
    </row>
    <row r="45" spans="1:15" x14ac:dyDescent="0.25">
      <c r="A45" s="18" t="s">
        <v>47</v>
      </c>
      <c r="B45" s="9"/>
      <c r="C45" s="14"/>
      <c r="D45" s="10"/>
      <c r="E45" s="15"/>
      <c r="F45" s="10"/>
      <c r="G45" s="15"/>
      <c r="H45" s="10"/>
      <c r="I45" s="14"/>
      <c r="J45" s="10"/>
      <c r="K45" s="16"/>
      <c r="L45" s="10"/>
      <c r="M45" s="11"/>
      <c r="N45" s="10"/>
      <c r="O45" s="17"/>
    </row>
    <row r="46" spans="1:15" x14ac:dyDescent="0.25">
      <c r="A46" s="12" t="s">
        <v>48</v>
      </c>
      <c r="B46" s="13">
        <f t="shared" ref="B46:B48" si="15">C46*40%</f>
        <v>2400</v>
      </c>
      <c r="C46" s="13">
        <v>6000</v>
      </c>
      <c r="D46" s="13">
        <f t="shared" ref="D46:D48" si="16">E46*40%</f>
        <v>1525.2</v>
      </c>
      <c r="E46" s="13">
        <v>3813</v>
      </c>
      <c r="F46" s="13">
        <f t="shared" ref="F46:F48" si="17">G46*40%</f>
        <v>357.6</v>
      </c>
      <c r="G46" s="13">
        <v>894</v>
      </c>
      <c r="H46" s="13">
        <f t="shared" ref="H46:H48" si="18">I46*40%</f>
        <v>191.20000000000002</v>
      </c>
      <c r="I46" s="13">
        <v>478</v>
      </c>
      <c r="J46" s="13">
        <f t="shared" ref="J46:J48" si="19">K46*40%</f>
        <v>44.400000000000006</v>
      </c>
      <c r="K46" s="13">
        <v>111</v>
      </c>
      <c r="L46" s="13">
        <f t="shared" ref="L46:L48" si="20">M46*40%</f>
        <v>113.60000000000001</v>
      </c>
      <c r="M46" s="13">
        <v>284</v>
      </c>
      <c r="N46" s="13">
        <f t="shared" ref="N46:N48" si="21">O46*40%</f>
        <v>4632</v>
      </c>
      <c r="O46" s="13">
        <f t="shared" si="7"/>
        <v>11580</v>
      </c>
    </row>
    <row r="47" spans="1:15" x14ac:dyDescent="0.25">
      <c r="A47" s="12" t="s">
        <v>49</v>
      </c>
      <c r="B47" s="13">
        <f t="shared" si="15"/>
        <v>2400</v>
      </c>
      <c r="C47" s="13">
        <v>6000</v>
      </c>
      <c r="D47" s="13">
        <f t="shared" si="16"/>
        <v>2060</v>
      </c>
      <c r="E47" s="13">
        <v>5150</v>
      </c>
      <c r="F47" s="13">
        <f t="shared" si="17"/>
        <v>411.6</v>
      </c>
      <c r="G47" s="13">
        <v>1029</v>
      </c>
      <c r="H47" s="13">
        <f t="shared" si="18"/>
        <v>390.40000000000003</v>
      </c>
      <c r="I47" s="13">
        <v>976</v>
      </c>
      <c r="J47" s="13">
        <f t="shared" si="19"/>
        <v>44.400000000000006</v>
      </c>
      <c r="K47" s="13">
        <v>111</v>
      </c>
      <c r="L47" s="13">
        <f t="shared" si="20"/>
        <v>153.60000000000002</v>
      </c>
      <c r="M47" s="13">
        <v>384</v>
      </c>
      <c r="N47" s="13">
        <f t="shared" si="21"/>
        <v>5460</v>
      </c>
      <c r="O47" s="13">
        <f t="shared" si="7"/>
        <v>13650</v>
      </c>
    </row>
    <row r="48" spans="1:15" x14ac:dyDescent="0.25">
      <c r="A48" s="12" t="s">
        <v>50</v>
      </c>
      <c r="B48" s="13">
        <f t="shared" si="15"/>
        <v>2400</v>
      </c>
      <c r="C48" s="13">
        <v>6000</v>
      </c>
      <c r="D48" s="13">
        <f t="shared" si="16"/>
        <v>1956</v>
      </c>
      <c r="E48" s="13">
        <v>4890</v>
      </c>
      <c r="F48" s="13">
        <f t="shared" si="17"/>
        <v>401.20000000000005</v>
      </c>
      <c r="G48" s="13">
        <v>1003</v>
      </c>
      <c r="H48" s="13">
        <f t="shared" si="18"/>
        <v>369.6</v>
      </c>
      <c r="I48" s="13">
        <v>924</v>
      </c>
      <c r="J48" s="13">
        <f t="shared" si="19"/>
        <v>44.400000000000006</v>
      </c>
      <c r="K48" s="13">
        <v>111</v>
      </c>
      <c r="L48" s="13">
        <f t="shared" si="20"/>
        <v>140</v>
      </c>
      <c r="M48" s="13">
        <v>350</v>
      </c>
      <c r="N48" s="13">
        <f t="shared" si="21"/>
        <v>5311.2000000000007</v>
      </c>
      <c r="O48" s="13">
        <f t="shared" si="7"/>
        <v>13278</v>
      </c>
    </row>
    <row r="49" spans="1:15" x14ac:dyDescent="0.25">
      <c r="A49" s="18" t="s">
        <v>51</v>
      </c>
      <c r="B49" s="9"/>
      <c r="C49" s="14"/>
      <c r="D49" s="10"/>
      <c r="E49" s="15"/>
      <c r="F49" s="10"/>
      <c r="G49" s="15"/>
      <c r="H49" s="10"/>
      <c r="I49" s="14"/>
      <c r="J49" s="10"/>
      <c r="K49" s="16"/>
      <c r="L49" s="10"/>
      <c r="M49" s="11"/>
      <c r="N49" s="10"/>
      <c r="O49" s="17"/>
    </row>
    <row r="50" spans="1:15" x14ac:dyDescent="0.25">
      <c r="A50" s="18" t="s">
        <v>52</v>
      </c>
      <c r="B50" s="9"/>
      <c r="C50" s="14"/>
      <c r="D50" s="10"/>
      <c r="E50" s="15"/>
      <c r="F50" s="10"/>
      <c r="G50" s="15"/>
      <c r="H50" s="10"/>
      <c r="I50" s="14"/>
      <c r="J50" s="10"/>
      <c r="K50" s="16"/>
      <c r="L50" s="10"/>
      <c r="M50" s="11"/>
      <c r="N50" s="10"/>
      <c r="O50" s="17"/>
    </row>
    <row r="51" spans="1:15" x14ac:dyDescent="0.25">
      <c r="A51" s="12" t="s">
        <v>53</v>
      </c>
      <c r="B51" s="13">
        <f>C51*40%</f>
        <v>1080</v>
      </c>
      <c r="C51" s="13">
        <v>2700</v>
      </c>
      <c r="D51" s="13">
        <f>E51*40%</f>
        <v>455.20000000000005</v>
      </c>
      <c r="E51" s="13">
        <v>1138</v>
      </c>
      <c r="F51" s="13">
        <f>G51*40%</f>
        <v>100.80000000000001</v>
      </c>
      <c r="G51" s="13">
        <v>252</v>
      </c>
      <c r="H51" s="13">
        <f>I51*40%</f>
        <v>14</v>
      </c>
      <c r="I51" s="13">
        <v>35</v>
      </c>
      <c r="J51" s="13">
        <v>0</v>
      </c>
      <c r="K51" s="13">
        <v>0</v>
      </c>
      <c r="L51" s="13">
        <v>0</v>
      </c>
      <c r="M51" s="13">
        <v>0</v>
      </c>
      <c r="N51" s="13">
        <f>O51*40%</f>
        <v>1650</v>
      </c>
      <c r="O51" s="13">
        <f t="shared" si="7"/>
        <v>4125</v>
      </c>
    </row>
    <row r="52" spans="1:15" x14ac:dyDescent="0.25">
      <c r="A52" s="18" t="s">
        <v>54</v>
      </c>
      <c r="B52" s="9"/>
      <c r="C52" s="14"/>
      <c r="D52" s="10"/>
      <c r="E52" s="15"/>
      <c r="F52" s="10"/>
      <c r="G52" s="15"/>
      <c r="H52" s="10"/>
      <c r="I52" s="14"/>
      <c r="J52" s="10"/>
      <c r="K52" s="16"/>
      <c r="L52" s="10"/>
      <c r="M52" s="11"/>
      <c r="N52" s="10"/>
      <c r="O52" s="17"/>
    </row>
    <row r="53" spans="1:15" ht="22.5" x14ac:dyDescent="0.25">
      <c r="A53" s="18" t="s">
        <v>55</v>
      </c>
      <c r="B53" s="9"/>
      <c r="C53" s="14"/>
      <c r="D53" s="10"/>
      <c r="E53" s="15"/>
      <c r="F53" s="10"/>
      <c r="G53" s="15"/>
      <c r="H53" s="10"/>
      <c r="I53" s="14"/>
      <c r="J53" s="10"/>
      <c r="K53" s="16"/>
      <c r="L53" s="10"/>
      <c r="M53" s="11"/>
      <c r="N53" s="10"/>
      <c r="O53" s="17"/>
    </row>
    <row r="54" spans="1:15" x14ac:dyDescent="0.25">
      <c r="A54" s="12" t="s">
        <v>56</v>
      </c>
      <c r="B54" s="13">
        <f>C54*40%</f>
        <v>1620</v>
      </c>
      <c r="C54" s="13">
        <v>4050</v>
      </c>
      <c r="D54" s="13">
        <f>E54*40%</f>
        <v>5355.2000000000007</v>
      </c>
      <c r="E54" s="13">
        <v>13388</v>
      </c>
      <c r="F54" s="13">
        <f>G54*40%</f>
        <v>1616.4</v>
      </c>
      <c r="G54" s="13">
        <v>4041</v>
      </c>
      <c r="H54" s="13">
        <f>I54*40%</f>
        <v>3172</v>
      </c>
      <c r="I54" s="13">
        <v>7930</v>
      </c>
      <c r="J54" s="13">
        <f>K54*40%</f>
        <v>2131.2000000000003</v>
      </c>
      <c r="K54" s="13">
        <v>5328</v>
      </c>
      <c r="L54" s="13">
        <f>M54*40%</f>
        <v>528.80000000000007</v>
      </c>
      <c r="M54" s="13">
        <v>1322</v>
      </c>
      <c r="N54" s="13">
        <f>O54*40%</f>
        <v>14423.6</v>
      </c>
      <c r="O54" s="13">
        <f t="shared" si="7"/>
        <v>36059</v>
      </c>
    </row>
    <row r="55" spans="1:15" x14ac:dyDescent="0.25">
      <c r="A55" s="18" t="s">
        <v>57</v>
      </c>
      <c r="B55" s="9"/>
      <c r="C55" s="14"/>
      <c r="D55" s="10"/>
      <c r="E55" s="15"/>
      <c r="F55" s="10"/>
      <c r="G55" s="15"/>
      <c r="H55" s="10"/>
      <c r="I55" s="14"/>
      <c r="J55" s="10"/>
      <c r="K55" s="16"/>
      <c r="L55" s="10"/>
      <c r="M55" s="11"/>
      <c r="N55" s="10"/>
      <c r="O55" s="17"/>
    </row>
    <row r="56" spans="1:15" x14ac:dyDescent="0.25">
      <c r="A56" s="18" t="s">
        <v>58</v>
      </c>
      <c r="B56" s="9"/>
      <c r="C56" s="14"/>
      <c r="D56" s="10"/>
      <c r="E56" s="15"/>
      <c r="F56" s="10"/>
      <c r="G56" s="15"/>
      <c r="H56" s="10"/>
      <c r="I56" s="14"/>
      <c r="J56" s="10"/>
      <c r="K56" s="16"/>
      <c r="L56" s="10"/>
      <c r="M56" s="11"/>
      <c r="N56" s="10"/>
      <c r="O56" s="17"/>
    </row>
    <row r="57" spans="1:15" ht="33.75" x14ac:dyDescent="0.25">
      <c r="A57" s="12" t="s">
        <v>59</v>
      </c>
      <c r="B57" s="13">
        <f t="shared" ref="B57:B59" si="22">C57*40%</f>
        <v>130</v>
      </c>
      <c r="C57" s="13">
        <v>325</v>
      </c>
      <c r="D57" s="13">
        <f t="shared" ref="D57:D58" si="23">E57*40%</f>
        <v>125.60000000000001</v>
      </c>
      <c r="E57" s="13">
        <v>314</v>
      </c>
      <c r="F57" s="13">
        <f t="shared" ref="F57:F59" si="24">G57*40%</f>
        <v>162.4</v>
      </c>
      <c r="G57" s="13">
        <v>406</v>
      </c>
      <c r="H57" s="13">
        <f t="shared" ref="H57" si="25">I57*40%</f>
        <v>102.80000000000001</v>
      </c>
      <c r="I57" s="13">
        <v>257</v>
      </c>
      <c r="J57" s="13">
        <v>0</v>
      </c>
      <c r="K57" s="13">
        <v>0</v>
      </c>
      <c r="L57" s="13">
        <f t="shared" ref="L57:L58" si="26">M57*40%</f>
        <v>11.200000000000001</v>
      </c>
      <c r="M57" s="13">
        <v>28</v>
      </c>
      <c r="N57" s="13">
        <f t="shared" ref="N57:N59" si="27">O57*40%</f>
        <v>532</v>
      </c>
      <c r="O57" s="13">
        <f t="shared" si="7"/>
        <v>1330</v>
      </c>
    </row>
    <row r="58" spans="1:15" ht="33.75" x14ac:dyDescent="0.25">
      <c r="A58" s="12" t="s">
        <v>60</v>
      </c>
      <c r="B58" s="13">
        <f t="shared" si="22"/>
        <v>50</v>
      </c>
      <c r="C58" s="13">
        <v>125</v>
      </c>
      <c r="D58" s="13">
        <f t="shared" si="23"/>
        <v>29.6</v>
      </c>
      <c r="E58" s="13">
        <v>74</v>
      </c>
      <c r="F58" s="13">
        <f t="shared" si="24"/>
        <v>35.200000000000003</v>
      </c>
      <c r="G58" s="13">
        <v>88</v>
      </c>
      <c r="H58" s="13">
        <f>I58*40%</f>
        <v>2840</v>
      </c>
      <c r="I58" s="13">
        <v>7100</v>
      </c>
      <c r="J58" s="13">
        <v>0</v>
      </c>
      <c r="K58" s="13">
        <v>0</v>
      </c>
      <c r="L58" s="13">
        <f t="shared" si="26"/>
        <v>4</v>
      </c>
      <c r="M58" s="13">
        <v>10</v>
      </c>
      <c r="N58" s="13">
        <f>O58*40%</f>
        <v>2958.8</v>
      </c>
      <c r="O58" s="13">
        <f>C58+E58+G58+I58+K58+M58</f>
        <v>7397</v>
      </c>
    </row>
    <row r="59" spans="1:15" ht="22.5" x14ac:dyDescent="0.25">
      <c r="A59" s="12" t="s">
        <v>61</v>
      </c>
      <c r="B59" s="13">
        <f t="shared" si="22"/>
        <v>40</v>
      </c>
      <c r="C59" s="13">
        <v>100</v>
      </c>
      <c r="D59" s="13">
        <v>0</v>
      </c>
      <c r="E59" s="13">
        <v>1</v>
      </c>
      <c r="F59" s="13">
        <f t="shared" si="24"/>
        <v>15.600000000000001</v>
      </c>
      <c r="G59" s="13">
        <v>39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f t="shared" si="27"/>
        <v>56</v>
      </c>
      <c r="O59" s="13">
        <f t="shared" si="7"/>
        <v>140</v>
      </c>
    </row>
    <row r="60" spans="1:15" x14ac:dyDescent="0.25">
      <c r="A60" s="18" t="s">
        <v>65</v>
      </c>
      <c r="B60" s="9"/>
      <c r="C60" s="14"/>
      <c r="D60" s="10"/>
      <c r="E60" s="15"/>
      <c r="F60" s="10"/>
      <c r="G60" s="15"/>
      <c r="H60" s="10"/>
      <c r="I60" s="14"/>
      <c r="J60" s="10"/>
      <c r="K60" s="16"/>
      <c r="L60" s="10"/>
      <c r="M60" s="11"/>
      <c r="N60" s="10"/>
      <c r="O60" s="17"/>
    </row>
    <row r="61" spans="1:15" x14ac:dyDescent="0.25">
      <c r="A61" s="18" t="s">
        <v>66</v>
      </c>
      <c r="B61" s="9"/>
      <c r="C61" s="14"/>
      <c r="D61" s="10"/>
      <c r="E61" s="15"/>
      <c r="F61" s="10"/>
      <c r="G61" s="15"/>
      <c r="H61" s="10"/>
      <c r="I61" s="14"/>
      <c r="J61" s="10"/>
      <c r="K61" s="16"/>
      <c r="L61" s="10"/>
      <c r="M61" s="11"/>
      <c r="N61" s="10"/>
      <c r="O61" s="17"/>
    </row>
    <row r="62" spans="1:15" x14ac:dyDescent="0.25">
      <c r="A62" s="12" t="s">
        <v>67</v>
      </c>
      <c r="B62" s="13">
        <f t="shared" ref="B62:B105" si="28">C62*40%</f>
        <v>100</v>
      </c>
      <c r="C62" s="13">
        <v>250</v>
      </c>
      <c r="D62" s="13">
        <f t="shared" ref="D62:D105" si="29">E62*40%</f>
        <v>282.40000000000003</v>
      </c>
      <c r="E62" s="13">
        <v>706</v>
      </c>
      <c r="F62" s="13">
        <f t="shared" ref="F62:F105" si="30">G62*40%</f>
        <v>137.20000000000002</v>
      </c>
      <c r="G62" s="13">
        <v>343</v>
      </c>
      <c r="H62" s="13">
        <f t="shared" ref="H62:H102" si="31">I62*40%</f>
        <v>44.800000000000004</v>
      </c>
      <c r="I62" s="13">
        <v>112</v>
      </c>
      <c r="J62" s="13">
        <f t="shared" ref="J62:J97" si="32">K62*40%</f>
        <v>156.80000000000001</v>
      </c>
      <c r="K62" s="13">
        <v>392</v>
      </c>
      <c r="L62" s="13">
        <f t="shared" ref="L62:L103" si="33">M62*40%</f>
        <v>32</v>
      </c>
      <c r="M62" s="13">
        <v>80</v>
      </c>
      <c r="N62" s="13">
        <f t="shared" ref="N62:N104" si="34">O62*40%</f>
        <v>753.2</v>
      </c>
      <c r="O62" s="13">
        <f t="shared" si="7"/>
        <v>1883</v>
      </c>
    </row>
    <row r="63" spans="1:15" x14ac:dyDescent="0.25">
      <c r="A63" s="12" t="s">
        <v>68</v>
      </c>
      <c r="B63" s="13">
        <f t="shared" si="28"/>
        <v>124</v>
      </c>
      <c r="C63" s="13">
        <v>310</v>
      </c>
      <c r="D63" s="13">
        <f t="shared" si="29"/>
        <v>605.6</v>
      </c>
      <c r="E63" s="13">
        <v>1514</v>
      </c>
      <c r="F63" s="13">
        <f t="shared" si="30"/>
        <v>205.60000000000002</v>
      </c>
      <c r="G63" s="13">
        <v>514</v>
      </c>
      <c r="H63" s="13">
        <f t="shared" si="31"/>
        <v>332.8</v>
      </c>
      <c r="I63" s="13">
        <v>832</v>
      </c>
      <c r="J63" s="13">
        <f t="shared" si="32"/>
        <v>210</v>
      </c>
      <c r="K63" s="13">
        <v>525</v>
      </c>
      <c r="L63" s="13">
        <f t="shared" si="33"/>
        <v>48</v>
      </c>
      <c r="M63" s="13">
        <v>120</v>
      </c>
      <c r="N63" s="13">
        <f t="shared" si="34"/>
        <v>1526</v>
      </c>
      <c r="O63" s="13">
        <f t="shared" si="7"/>
        <v>3815</v>
      </c>
    </row>
    <row r="64" spans="1:15" x14ac:dyDescent="0.25">
      <c r="A64" s="12" t="s">
        <v>69</v>
      </c>
      <c r="B64" s="13">
        <f t="shared" si="28"/>
        <v>200</v>
      </c>
      <c r="C64" s="13">
        <v>500</v>
      </c>
      <c r="D64" s="13">
        <f t="shared" si="29"/>
        <v>1751.6000000000001</v>
      </c>
      <c r="E64" s="13">
        <v>4379</v>
      </c>
      <c r="F64" s="13">
        <f t="shared" si="30"/>
        <v>314.8</v>
      </c>
      <c r="G64" s="13">
        <v>787</v>
      </c>
      <c r="H64" s="13">
        <f t="shared" si="31"/>
        <v>587.20000000000005</v>
      </c>
      <c r="I64" s="13">
        <v>1468</v>
      </c>
      <c r="J64" s="13">
        <f t="shared" si="32"/>
        <v>473.6</v>
      </c>
      <c r="K64" s="13">
        <v>1184</v>
      </c>
      <c r="L64" s="13">
        <f t="shared" si="33"/>
        <v>164.8</v>
      </c>
      <c r="M64" s="13">
        <v>412</v>
      </c>
      <c r="N64" s="13">
        <f t="shared" si="34"/>
        <v>3492</v>
      </c>
      <c r="O64" s="13">
        <f t="shared" si="7"/>
        <v>8730</v>
      </c>
    </row>
    <row r="65" spans="1:15" x14ac:dyDescent="0.25">
      <c r="A65" s="12" t="s">
        <v>70</v>
      </c>
      <c r="B65" s="13">
        <f t="shared" si="28"/>
        <v>120</v>
      </c>
      <c r="C65" s="13">
        <v>300</v>
      </c>
      <c r="D65" s="13">
        <f t="shared" si="29"/>
        <v>1376.8000000000002</v>
      </c>
      <c r="E65" s="13">
        <v>3442</v>
      </c>
      <c r="F65" s="13">
        <f t="shared" si="30"/>
        <v>334.40000000000003</v>
      </c>
      <c r="G65" s="13">
        <v>836</v>
      </c>
      <c r="H65" s="13">
        <f t="shared" si="31"/>
        <v>438.40000000000003</v>
      </c>
      <c r="I65" s="13">
        <v>1096</v>
      </c>
      <c r="J65" s="13">
        <f t="shared" si="32"/>
        <v>41.6</v>
      </c>
      <c r="K65" s="13">
        <v>104</v>
      </c>
      <c r="L65" s="13">
        <f t="shared" si="33"/>
        <v>127.60000000000001</v>
      </c>
      <c r="M65" s="13">
        <v>319</v>
      </c>
      <c r="N65" s="13">
        <f t="shared" si="34"/>
        <v>2438.8000000000002</v>
      </c>
      <c r="O65" s="13">
        <f t="shared" si="7"/>
        <v>6097</v>
      </c>
    </row>
    <row r="66" spans="1:15" x14ac:dyDescent="0.25">
      <c r="A66" s="12" t="s">
        <v>71</v>
      </c>
      <c r="B66" s="13">
        <f t="shared" si="28"/>
        <v>100</v>
      </c>
      <c r="C66" s="13">
        <v>250</v>
      </c>
      <c r="D66" s="13">
        <f t="shared" si="29"/>
        <v>375.20000000000005</v>
      </c>
      <c r="E66" s="13">
        <v>938</v>
      </c>
      <c r="F66" s="13">
        <f t="shared" si="30"/>
        <v>195.60000000000002</v>
      </c>
      <c r="G66" s="13">
        <v>489</v>
      </c>
      <c r="H66" s="13">
        <f t="shared" si="31"/>
        <v>385.20000000000005</v>
      </c>
      <c r="I66" s="13">
        <v>963</v>
      </c>
      <c r="J66" s="13">
        <f t="shared" si="32"/>
        <v>207.20000000000002</v>
      </c>
      <c r="K66" s="13">
        <v>518</v>
      </c>
      <c r="L66" s="13">
        <f t="shared" si="33"/>
        <v>43.2</v>
      </c>
      <c r="M66" s="13">
        <v>108</v>
      </c>
      <c r="N66" s="13">
        <f t="shared" si="34"/>
        <v>1306.4000000000001</v>
      </c>
      <c r="O66" s="13">
        <f t="shared" si="7"/>
        <v>3266</v>
      </c>
    </row>
    <row r="67" spans="1:15" x14ac:dyDescent="0.25">
      <c r="A67" s="12" t="s">
        <v>72</v>
      </c>
      <c r="B67" s="13">
        <f t="shared" si="28"/>
        <v>6</v>
      </c>
      <c r="C67" s="13">
        <v>15</v>
      </c>
      <c r="D67" s="13">
        <f t="shared" si="29"/>
        <v>6</v>
      </c>
      <c r="E67" s="13">
        <v>15</v>
      </c>
      <c r="F67" s="13">
        <f t="shared" si="30"/>
        <v>154.80000000000001</v>
      </c>
      <c r="G67" s="13">
        <v>387</v>
      </c>
      <c r="H67" s="13">
        <f t="shared" si="31"/>
        <v>310.8</v>
      </c>
      <c r="I67" s="13">
        <v>777</v>
      </c>
      <c r="J67" s="13">
        <f t="shared" si="32"/>
        <v>1.6</v>
      </c>
      <c r="K67" s="13">
        <v>4</v>
      </c>
      <c r="L67" s="13">
        <f t="shared" si="33"/>
        <v>1.2000000000000002</v>
      </c>
      <c r="M67" s="13">
        <v>3</v>
      </c>
      <c r="N67" s="13">
        <f t="shared" si="34"/>
        <v>480.40000000000003</v>
      </c>
      <c r="O67" s="13">
        <f t="shared" si="7"/>
        <v>1201</v>
      </c>
    </row>
    <row r="68" spans="1:15" x14ac:dyDescent="0.25">
      <c r="A68" s="12" t="s">
        <v>73</v>
      </c>
      <c r="B68" s="13">
        <f t="shared" si="28"/>
        <v>200</v>
      </c>
      <c r="C68" s="13">
        <v>500</v>
      </c>
      <c r="D68" s="13">
        <f t="shared" si="29"/>
        <v>456</v>
      </c>
      <c r="E68" s="13">
        <v>1140</v>
      </c>
      <c r="F68" s="13">
        <f t="shared" si="30"/>
        <v>90</v>
      </c>
      <c r="G68" s="13">
        <v>225</v>
      </c>
      <c r="H68" s="13">
        <f t="shared" si="31"/>
        <v>282.40000000000003</v>
      </c>
      <c r="I68" s="13">
        <v>706</v>
      </c>
      <c r="J68" s="13">
        <f t="shared" si="32"/>
        <v>76.800000000000011</v>
      </c>
      <c r="K68" s="13">
        <v>192</v>
      </c>
      <c r="L68" s="13">
        <f t="shared" si="33"/>
        <v>53.2</v>
      </c>
      <c r="M68" s="13">
        <v>133</v>
      </c>
      <c r="N68" s="13">
        <f t="shared" si="34"/>
        <v>1158.4000000000001</v>
      </c>
      <c r="O68" s="13">
        <f t="shared" si="7"/>
        <v>2896</v>
      </c>
    </row>
    <row r="69" spans="1:15" x14ac:dyDescent="0.25">
      <c r="A69" s="12" t="s">
        <v>74</v>
      </c>
      <c r="B69" s="13">
        <f t="shared" si="28"/>
        <v>30</v>
      </c>
      <c r="C69" s="13">
        <v>75</v>
      </c>
      <c r="D69" s="13">
        <f t="shared" si="29"/>
        <v>31.6</v>
      </c>
      <c r="E69" s="13">
        <v>79</v>
      </c>
      <c r="F69" s="13">
        <f t="shared" si="30"/>
        <v>10</v>
      </c>
      <c r="G69" s="13">
        <v>25</v>
      </c>
      <c r="H69" s="13">
        <f t="shared" si="31"/>
        <v>13.200000000000001</v>
      </c>
      <c r="I69" s="13">
        <v>33</v>
      </c>
      <c r="J69" s="13">
        <f t="shared" si="32"/>
        <v>6</v>
      </c>
      <c r="K69" s="13">
        <v>15</v>
      </c>
      <c r="L69" s="13">
        <f t="shared" si="33"/>
        <v>4</v>
      </c>
      <c r="M69" s="13">
        <v>10</v>
      </c>
      <c r="N69" s="13">
        <f t="shared" si="34"/>
        <v>94.800000000000011</v>
      </c>
      <c r="O69" s="13">
        <f t="shared" si="7"/>
        <v>237</v>
      </c>
    </row>
    <row r="70" spans="1:15" x14ac:dyDescent="0.25">
      <c r="A70" s="12" t="s">
        <v>75</v>
      </c>
      <c r="B70" s="13">
        <f t="shared" si="28"/>
        <v>180</v>
      </c>
      <c r="C70" s="13">
        <v>450</v>
      </c>
      <c r="D70" s="13">
        <f t="shared" si="29"/>
        <v>218.4</v>
      </c>
      <c r="E70" s="13">
        <v>546</v>
      </c>
      <c r="F70" s="13">
        <f t="shared" si="30"/>
        <v>54.800000000000004</v>
      </c>
      <c r="G70" s="13">
        <v>137</v>
      </c>
      <c r="H70" s="13">
        <f t="shared" si="31"/>
        <v>125.60000000000001</v>
      </c>
      <c r="I70" s="13">
        <v>314</v>
      </c>
      <c r="J70" s="13">
        <f t="shared" si="32"/>
        <v>32.4</v>
      </c>
      <c r="K70" s="13">
        <v>81</v>
      </c>
      <c r="L70" s="13">
        <f t="shared" si="33"/>
        <v>29.6</v>
      </c>
      <c r="M70" s="13">
        <v>74</v>
      </c>
      <c r="N70" s="13">
        <f t="shared" si="34"/>
        <v>640.80000000000007</v>
      </c>
      <c r="O70" s="13">
        <f t="shared" ref="O70:O104" si="35">C70+E70+G70+I70+K70+M70</f>
        <v>1602</v>
      </c>
    </row>
    <row r="71" spans="1:15" x14ac:dyDescent="0.25">
      <c r="A71" s="12" t="s">
        <v>76</v>
      </c>
      <c r="B71" s="13">
        <f t="shared" si="28"/>
        <v>200</v>
      </c>
      <c r="C71" s="13">
        <v>500</v>
      </c>
      <c r="D71" s="13">
        <f t="shared" si="29"/>
        <v>253.60000000000002</v>
      </c>
      <c r="E71" s="13">
        <v>634</v>
      </c>
      <c r="F71" s="13">
        <f t="shared" si="30"/>
        <v>69.2</v>
      </c>
      <c r="G71" s="13">
        <v>173</v>
      </c>
      <c r="H71" s="13">
        <f t="shared" si="31"/>
        <v>145.6</v>
      </c>
      <c r="I71" s="13">
        <v>364</v>
      </c>
      <c r="J71" s="13">
        <f t="shared" si="32"/>
        <v>76.800000000000011</v>
      </c>
      <c r="K71" s="13">
        <v>192</v>
      </c>
      <c r="L71" s="13">
        <f t="shared" si="33"/>
        <v>26.8</v>
      </c>
      <c r="M71" s="13">
        <v>67</v>
      </c>
      <c r="N71" s="13">
        <f t="shared" si="34"/>
        <v>772</v>
      </c>
      <c r="O71" s="13">
        <f t="shared" si="35"/>
        <v>1930</v>
      </c>
    </row>
    <row r="72" spans="1:15" x14ac:dyDescent="0.25">
      <c r="A72" s="12" t="s">
        <v>77</v>
      </c>
      <c r="B72" s="13">
        <f t="shared" si="28"/>
        <v>30</v>
      </c>
      <c r="C72" s="13">
        <v>75</v>
      </c>
      <c r="D72" s="13">
        <f t="shared" si="29"/>
        <v>23.6</v>
      </c>
      <c r="E72" s="13">
        <v>59</v>
      </c>
      <c r="F72" s="13">
        <f t="shared" si="30"/>
        <v>18.8</v>
      </c>
      <c r="G72" s="13">
        <v>47</v>
      </c>
      <c r="H72" s="13">
        <f t="shared" si="31"/>
        <v>22.400000000000002</v>
      </c>
      <c r="I72" s="13">
        <v>56</v>
      </c>
      <c r="J72" s="13">
        <f t="shared" si="32"/>
        <v>26.8</v>
      </c>
      <c r="K72" s="13">
        <v>67</v>
      </c>
      <c r="L72" s="13">
        <f t="shared" si="33"/>
        <v>6.4</v>
      </c>
      <c r="M72" s="13">
        <v>16</v>
      </c>
      <c r="N72" s="13">
        <f t="shared" si="34"/>
        <v>128</v>
      </c>
      <c r="O72" s="13">
        <f t="shared" si="35"/>
        <v>320</v>
      </c>
    </row>
    <row r="73" spans="1:15" x14ac:dyDescent="0.25">
      <c r="A73" s="12" t="s">
        <v>79</v>
      </c>
      <c r="B73" s="13">
        <f t="shared" si="28"/>
        <v>30</v>
      </c>
      <c r="C73" s="13">
        <v>75</v>
      </c>
      <c r="D73" s="13">
        <f t="shared" si="29"/>
        <v>193.20000000000002</v>
      </c>
      <c r="E73" s="13">
        <v>483</v>
      </c>
      <c r="F73" s="13">
        <f t="shared" si="30"/>
        <v>66.400000000000006</v>
      </c>
      <c r="G73" s="13">
        <v>166</v>
      </c>
      <c r="H73" s="13">
        <f t="shared" si="31"/>
        <v>66.8</v>
      </c>
      <c r="I73" s="13">
        <v>167</v>
      </c>
      <c r="J73" s="13">
        <f t="shared" si="32"/>
        <v>47.2</v>
      </c>
      <c r="K73" s="13">
        <v>118</v>
      </c>
      <c r="L73" s="13">
        <f t="shared" si="33"/>
        <v>32.800000000000004</v>
      </c>
      <c r="M73" s="13">
        <v>82</v>
      </c>
      <c r="N73" s="13">
        <f t="shared" si="34"/>
        <v>436.40000000000003</v>
      </c>
      <c r="O73" s="13">
        <f t="shared" si="35"/>
        <v>1091</v>
      </c>
    </row>
    <row r="74" spans="1:15" x14ac:dyDescent="0.25">
      <c r="A74" s="12" t="s">
        <v>80</v>
      </c>
      <c r="B74" s="13">
        <f t="shared" si="28"/>
        <v>30</v>
      </c>
      <c r="C74" s="13">
        <v>75</v>
      </c>
      <c r="D74" s="13">
        <f t="shared" si="29"/>
        <v>105.2</v>
      </c>
      <c r="E74" s="13">
        <v>263</v>
      </c>
      <c r="F74" s="13">
        <f t="shared" si="30"/>
        <v>87.2</v>
      </c>
      <c r="G74" s="13">
        <v>218</v>
      </c>
      <c r="H74" s="13">
        <f t="shared" si="31"/>
        <v>67.600000000000009</v>
      </c>
      <c r="I74" s="13">
        <v>169</v>
      </c>
      <c r="J74" s="13">
        <f t="shared" si="32"/>
        <v>62</v>
      </c>
      <c r="K74" s="13">
        <v>155</v>
      </c>
      <c r="L74" s="13">
        <f t="shared" si="33"/>
        <v>16.400000000000002</v>
      </c>
      <c r="M74" s="13">
        <v>41</v>
      </c>
      <c r="N74" s="13">
        <f t="shared" si="34"/>
        <v>368.40000000000003</v>
      </c>
      <c r="O74" s="13">
        <f t="shared" si="35"/>
        <v>921</v>
      </c>
    </row>
    <row r="75" spans="1:15" x14ac:dyDescent="0.25">
      <c r="A75" s="12" t="s">
        <v>81</v>
      </c>
      <c r="B75" s="13">
        <f t="shared" si="28"/>
        <v>30</v>
      </c>
      <c r="C75" s="13">
        <v>75</v>
      </c>
      <c r="D75" s="13">
        <f t="shared" si="29"/>
        <v>47.6</v>
      </c>
      <c r="E75" s="13">
        <v>119</v>
      </c>
      <c r="F75" s="13">
        <f t="shared" si="30"/>
        <v>70</v>
      </c>
      <c r="G75" s="13">
        <v>175</v>
      </c>
      <c r="H75" s="13">
        <f t="shared" si="31"/>
        <v>4.4000000000000004</v>
      </c>
      <c r="I75" s="13">
        <v>11</v>
      </c>
      <c r="J75" s="13">
        <f t="shared" si="32"/>
        <v>41.6</v>
      </c>
      <c r="K75" s="13">
        <v>104</v>
      </c>
      <c r="L75" s="13">
        <f t="shared" si="33"/>
        <v>10.4</v>
      </c>
      <c r="M75" s="13">
        <v>26</v>
      </c>
      <c r="N75" s="13">
        <f t="shared" si="34"/>
        <v>204</v>
      </c>
      <c r="O75" s="13">
        <f t="shared" si="35"/>
        <v>510</v>
      </c>
    </row>
    <row r="76" spans="1:15" x14ac:dyDescent="0.25">
      <c r="A76" s="12" t="s">
        <v>82</v>
      </c>
      <c r="B76" s="13">
        <f t="shared" si="28"/>
        <v>30</v>
      </c>
      <c r="C76" s="13">
        <v>75</v>
      </c>
      <c r="D76" s="13">
        <f t="shared" si="29"/>
        <v>99.2</v>
      </c>
      <c r="E76" s="13">
        <v>248</v>
      </c>
      <c r="F76" s="13">
        <f t="shared" si="30"/>
        <v>60.800000000000004</v>
      </c>
      <c r="G76" s="13">
        <v>152</v>
      </c>
      <c r="H76" s="13">
        <f t="shared" si="31"/>
        <v>66</v>
      </c>
      <c r="I76" s="13">
        <v>165</v>
      </c>
      <c r="J76" s="13">
        <f t="shared" si="32"/>
        <v>71.2</v>
      </c>
      <c r="K76" s="13">
        <v>178</v>
      </c>
      <c r="L76" s="13">
        <f t="shared" si="33"/>
        <v>16.400000000000002</v>
      </c>
      <c r="M76" s="13">
        <v>41</v>
      </c>
      <c r="N76" s="13">
        <f t="shared" si="34"/>
        <v>343.6</v>
      </c>
      <c r="O76" s="13">
        <f t="shared" si="35"/>
        <v>859</v>
      </c>
    </row>
    <row r="77" spans="1:15" x14ac:dyDescent="0.25">
      <c r="A77" s="12" t="s">
        <v>83</v>
      </c>
      <c r="B77" s="13">
        <f t="shared" si="28"/>
        <v>30</v>
      </c>
      <c r="C77" s="13">
        <v>75</v>
      </c>
      <c r="D77" s="13">
        <f t="shared" si="29"/>
        <v>189.20000000000002</v>
      </c>
      <c r="E77" s="13">
        <v>473</v>
      </c>
      <c r="F77" s="13">
        <f t="shared" si="30"/>
        <v>77.2</v>
      </c>
      <c r="G77" s="13">
        <v>193</v>
      </c>
      <c r="H77" s="13">
        <f t="shared" si="31"/>
        <v>81.600000000000009</v>
      </c>
      <c r="I77" s="13">
        <v>204</v>
      </c>
      <c r="J77" s="13">
        <f t="shared" si="32"/>
        <v>86</v>
      </c>
      <c r="K77" s="13">
        <v>215</v>
      </c>
      <c r="L77" s="13">
        <f t="shared" si="33"/>
        <v>18.400000000000002</v>
      </c>
      <c r="M77" s="13">
        <v>46</v>
      </c>
      <c r="N77" s="13">
        <f t="shared" si="34"/>
        <v>482.40000000000003</v>
      </c>
      <c r="O77" s="13">
        <f t="shared" si="35"/>
        <v>1206</v>
      </c>
    </row>
    <row r="78" spans="1:15" ht="22.5" x14ac:dyDescent="0.25">
      <c r="A78" s="12" t="s">
        <v>84</v>
      </c>
      <c r="B78" s="13">
        <f t="shared" si="28"/>
        <v>120</v>
      </c>
      <c r="C78" s="13">
        <v>300</v>
      </c>
      <c r="D78" s="13">
        <f t="shared" si="29"/>
        <v>853.6</v>
      </c>
      <c r="E78" s="13">
        <v>2134</v>
      </c>
      <c r="F78" s="13">
        <f t="shared" si="30"/>
        <v>228.8</v>
      </c>
      <c r="G78" s="13">
        <v>572</v>
      </c>
      <c r="H78" s="13">
        <f t="shared" si="31"/>
        <v>589.20000000000005</v>
      </c>
      <c r="I78" s="13">
        <v>1473</v>
      </c>
      <c r="J78" s="13">
        <f t="shared" si="32"/>
        <v>503.20000000000005</v>
      </c>
      <c r="K78" s="13">
        <v>1258</v>
      </c>
      <c r="L78" s="13">
        <f t="shared" si="33"/>
        <v>78</v>
      </c>
      <c r="M78" s="13">
        <v>195</v>
      </c>
      <c r="N78" s="13">
        <f t="shared" si="34"/>
        <v>2372.8000000000002</v>
      </c>
      <c r="O78" s="13">
        <f t="shared" si="35"/>
        <v>5932</v>
      </c>
    </row>
    <row r="79" spans="1:15" ht="22.5" x14ac:dyDescent="0.25">
      <c r="A79" s="12" t="s">
        <v>85</v>
      </c>
      <c r="B79" s="13">
        <f t="shared" si="28"/>
        <v>30</v>
      </c>
      <c r="C79" s="13">
        <v>75</v>
      </c>
      <c r="D79" s="13">
        <f t="shared" si="29"/>
        <v>5.6000000000000005</v>
      </c>
      <c r="E79" s="13">
        <v>14</v>
      </c>
      <c r="F79" s="13">
        <f t="shared" si="30"/>
        <v>2</v>
      </c>
      <c r="G79" s="13">
        <v>5</v>
      </c>
      <c r="H79" s="13">
        <f t="shared" si="31"/>
        <v>6.8000000000000007</v>
      </c>
      <c r="I79" s="13">
        <v>17</v>
      </c>
      <c r="J79" s="13">
        <f t="shared" si="32"/>
        <v>2.8000000000000003</v>
      </c>
      <c r="K79" s="13">
        <v>7</v>
      </c>
      <c r="L79" s="13">
        <f t="shared" si="33"/>
        <v>0.4</v>
      </c>
      <c r="M79" s="13">
        <v>1</v>
      </c>
      <c r="N79" s="13">
        <f t="shared" si="34"/>
        <v>47.6</v>
      </c>
      <c r="O79" s="13">
        <f t="shared" si="35"/>
        <v>119</v>
      </c>
    </row>
    <row r="80" spans="1:15" x14ac:dyDescent="0.25">
      <c r="A80" s="12" t="s">
        <v>86</v>
      </c>
      <c r="B80" s="13">
        <f t="shared" si="28"/>
        <v>40</v>
      </c>
      <c r="C80" s="13">
        <v>100</v>
      </c>
      <c r="D80" s="13">
        <f t="shared" si="29"/>
        <v>30</v>
      </c>
      <c r="E80" s="13">
        <v>75</v>
      </c>
      <c r="F80" s="13">
        <f t="shared" si="30"/>
        <v>8.4</v>
      </c>
      <c r="G80" s="13">
        <v>21</v>
      </c>
      <c r="H80" s="13">
        <f t="shared" si="31"/>
        <v>4.4000000000000004</v>
      </c>
      <c r="I80" s="13">
        <v>11</v>
      </c>
      <c r="J80" s="13">
        <f t="shared" si="32"/>
        <v>6</v>
      </c>
      <c r="K80" s="13">
        <v>15</v>
      </c>
      <c r="L80" s="13">
        <f t="shared" si="33"/>
        <v>2.8000000000000003</v>
      </c>
      <c r="M80" s="13">
        <v>7</v>
      </c>
      <c r="N80" s="13">
        <f t="shared" si="34"/>
        <v>91.600000000000009</v>
      </c>
      <c r="O80" s="13">
        <f t="shared" si="35"/>
        <v>229</v>
      </c>
    </row>
    <row r="81" spans="1:15" x14ac:dyDescent="0.25">
      <c r="A81" s="12" t="s">
        <v>87</v>
      </c>
      <c r="B81" s="13">
        <f t="shared" si="28"/>
        <v>14</v>
      </c>
      <c r="C81" s="13">
        <v>35</v>
      </c>
      <c r="D81" s="13">
        <f t="shared" si="29"/>
        <v>12.4</v>
      </c>
      <c r="E81" s="13">
        <v>31</v>
      </c>
      <c r="F81" s="13">
        <f t="shared" si="30"/>
        <v>14.8</v>
      </c>
      <c r="G81" s="13">
        <v>37</v>
      </c>
      <c r="H81" s="13">
        <f t="shared" si="31"/>
        <v>11.200000000000001</v>
      </c>
      <c r="I81" s="13">
        <v>28</v>
      </c>
      <c r="J81" s="13"/>
      <c r="K81" s="13">
        <v>0</v>
      </c>
      <c r="L81" s="13">
        <f t="shared" si="33"/>
        <v>0.8</v>
      </c>
      <c r="M81" s="13">
        <v>2</v>
      </c>
      <c r="N81" s="13">
        <f t="shared" si="34"/>
        <v>53.2</v>
      </c>
      <c r="O81" s="13">
        <f t="shared" si="35"/>
        <v>133</v>
      </c>
    </row>
    <row r="82" spans="1:15" x14ac:dyDescent="0.25">
      <c r="A82" s="12" t="s">
        <v>88</v>
      </c>
      <c r="B82" s="13">
        <f t="shared" si="28"/>
        <v>24</v>
      </c>
      <c r="C82" s="13">
        <v>60</v>
      </c>
      <c r="D82" s="13">
        <f t="shared" si="29"/>
        <v>42</v>
      </c>
      <c r="E82" s="13">
        <v>105</v>
      </c>
      <c r="F82" s="13">
        <f t="shared" si="30"/>
        <v>15.600000000000001</v>
      </c>
      <c r="G82" s="13">
        <v>39</v>
      </c>
      <c r="H82" s="13">
        <f t="shared" si="31"/>
        <v>16.8</v>
      </c>
      <c r="I82" s="13">
        <v>42</v>
      </c>
      <c r="J82" s="13">
        <f t="shared" si="32"/>
        <v>4.4000000000000004</v>
      </c>
      <c r="K82" s="13">
        <v>11</v>
      </c>
      <c r="L82" s="13">
        <f t="shared" si="33"/>
        <v>3.6</v>
      </c>
      <c r="M82" s="13">
        <v>9</v>
      </c>
      <c r="N82" s="13">
        <f t="shared" si="34"/>
        <v>106.4</v>
      </c>
      <c r="O82" s="13">
        <f t="shared" si="35"/>
        <v>266</v>
      </c>
    </row>
    <row r="83" spans="1:15" x14ac:dyDescent="0.25">
      <c r="A83" s="12" t="s">
        <v>89</v>
      </c>
      <c r="B83" s="13">
        <f t="shared" si="28"/>
        <v>12</v>
      </c>
      <c r="C83" s="13">
        <v>30</v>
      </c>
      <c r="D83" s="13">
        <f t="shared" si="29"/>
        <v>23.200000000000003</v>
      </c>
      <c r="E83" s="13">
        <v>58</v>
      </c>
      <c r="F83" s="13">
        <f t="shared" si="30"/>
        <v>12.4</v>
      </c>
      <c r="G83" s="13">
        <v>31</v>
      </c>
      <c r="H83" s="13">
        <f t="shared" si="31"/>
        <v>6.4</v>
      </c>
      <c r="I83" s="13">
        <v>16</v>
      </c>
      <c r="J83" s="13">
        <f t="shared" si="32"/>
        <v>1.6</v>
      </c>
      <c r="K83" s="13">
        <v>4</v>
      </c>
      <c r="L83" s="13">
        <f t="shared" si="33"/>
        <v>2</v>
      </c>
      <c r="M83" s="13">
        <v>5</v>
      </c>
      <c r="N83" s="13">
        <f t="shared" si="34"/>
        <v>57.6</v>
      </c>
      <c r="O83" s="13">
        <f t="shared" si="35"/>
        <v>144</v>
      </c>
    </row>
    <row r="84" spans="1:15" x14ac:dyDescent="0.25">
      <c r="A84" s="12" t="s">
        <v>90</v>
      </c>
      <c r="B84" s="13">
        <f t="shared" si="28"/>
        <v>12</v>
      </c>
      <c r="C84" s="13">
        <v>30</v>
      </c>
      <c r="D84" s="13">
        <f t="shared" si="29"/>
        <v>77.600000000000009</v>
      </c>
      <c r="E84" s="13">
        <v>194</v>
      </c>
      <c r="F84" s="13">
        <f t="shared" si="30"/>
        <v>16.8</v>
      </c>
      <c r="G84" s="13">
        <v>42</v>
      </c>
      <c r="H84" s="13">
        <f t="shared" si="31"/>
        <v>4.4000000000000004</v>
      </c>
      <c r="I84" s="13">
        <v>11</v>
      </c>
      <c r="J84" s="13">
        <f t="shared" si="32"/>
        <v>1.6</v>
      </c>
      <c r="K84" s="13">
        <v>4</v>
      </c>
      <c r="L84" s="13">
        <f t="shared" si="33"/>
        <v>4</v>
      </c>
      <c r="M84" s="13">
        <v>10</v>
      </c>
      <c r="N84" s="13">
        <f t="shared" si="34"/>
        <v>116.4</v>
      </c>
      <c r="O84" s="13">
        <f t="shared" si="35"/>
        <v>291</v>
      </c>
    </row>
    <row r="85" spans="1:15" ht="33.75" x14ac:dyDescent="0.25">
      <c r="A85" s="12" t="s">
        <v>91</v>
      </c>
      <c r="B85" s="13">
        <f t="shared" si="28"/>
        <v>72</v>
      </c>
      <c r="C85" s="13">
        <v>180</v>
      </c>
      <c r="D85" s="13">
        <f t="shared" si="29"/>
        <v>85.600000000000009</v>
      </c>
      <c r="E85" s="13">
        <v>214</v>
      </c>
      <c r="F85" s="13">
        <f t="shared" si="30"/>
        <v>28.400000000000002</v>
      </c>
      <c r="G85" s="13">
        <v>71</v>
      </c>
      <c r="H85" s="13">
        <f t="shared" si="31"/>
        <v>43.6</v>
      </c>
      <c r="I85" s="13">
        <v>109</v>
      </c>
      <c r="J85" s="13">
        <f t="shared" si="32"/>
        <v>2.8000000000000003</v>
      </c>
      <c r="K85" s="13">
        <v>7</v>
      </c>
      <c r="L85" s="13">
        <f t="shared" si="33"/>
        <v>6</v>
      </c>
      <c r="M85" s="13">
        <v>15</v>
      </c>
      <c r="N85" s="13">
        <f t="shared" si="34"/>
        <v>238.4</v>
      </c>
      <c r="O85" s="13">
        <f t="shared" si="35"/>
        <v>596</v>
      </c>
    </row>
    <row r="86" spans="1:15" x14ac:dyDescent="0.25">
      <c r="A86" s="12" t="s">
        <v>92</v>
      </c>
      <c r="B86" s="13">
        <f t="shared" si="28"/>
        <v>300</v>
      </c>
      <c r="C86" s="13">
        <v>750</v>
      </c>
      <c r="D86" s="13">
        <f t="shared" si="29"/>
        <v>247.60000000000002</v>
      </c>
      <c r="E86" s="13">
        <v>619</v>
      </c>
      <c r="F86" s="13">
        <f t="shared" si="30"/>
        <v>71.2</v>
      </c>
      <c r="G86" s="13">
        <v>178</v>
      </c>
      <c r="H86" s="13">
        <f t="shared" si="31"/>
        <v>0.8</v>
      </c>
      <c r="I86" s="13">
        <v>2</v>
      </c>
      <c r="J86" s="13">
        <v>0</v>
      </c>
      <c r="K86" s="13">
        <v>0</v>
      </c>
      <c r="L86" s="13">
        <f t="shared" si="33"/>
        <v>16.8</v>
      </c>
      <c r="M86" s="13">
        <v>42</v>
      </c>
      <c r="N86" s="13">
        <f t="shared" si="34"/>
        <v>636.40000000000009</v>
      </c>
      <c r="O86" s="13">
        <f t="shared" si="35"/>
        <v>1591</v>
      </c>
    </row>
    <row r="87" spans="1:15" x14ac:dyDescent="0.25">
      <c r="A87" s="12" t="s">
        <v>93</v>
      </c>
      <c r="B87" s="13">
        <f t="shared" si="28"/>
        <v>12</v>
      </c>
      <c r="C87" s="13">
        <v>30</v>
      </c>
      <c r="D87" s="13">
        <f t="shared" si="29"/>
        <v>6</v>
      </c>
      <c r="E87" s="13">
        <v>15</v>
      </c>
      <c r="F87" s="13">
        <f t="shared" si="30"/>
        <v>12</v>
      </c>
      <c r="G87" s="13">
        <v>30</v>
      </c>
      <c r="H87" s="13">
        <f t="shared" si="31"/>
        <v>4</v>
      </c>
      <c r="I87" s="13">
        <v>10</v>
      </c>
      <c r="J87" s="13">
        <f t="shared" si="32"/>
        <v>1.6</v>
      </c>
      <c r="K87" s="13">
        <v>4</v>
      </c>
      <c r="L87" s="13">
        <f t="shared" si="33"/>
        <v>0.8</v>
      </c>
      <c r="M87" s="13">
        <v>2</v>
      </c>
      <c r="N87" s="13">
        <f t="shared" si="34"/>
        <v>36.4</v>
      </c>
      <c r="O87" s="13">
        <f t="shared" si="35"/>
        <v>91</v>
      </c>
    </row>
    <row r="88" spans="1:15" x14ac:dyDescent="0.25">
      <c r="A88" s="12" t="s">
        <v>96</v>
      </c>
      <c r="B88" s="13">
        <f t="shared" si="28"/>
        <v>12</v>
      </c>
      <c r="C88" s="13">
        <v>30</v>
      </c>
      <c r="D88" s="13">
        <f t="shared" si="29"/>
        <v>71.2</v>
      </c>
      <c r="E88" s="13">
        <v>178</v>
      </c>
      <c r="F88" s="13">
        <f t="shared" si="30"/>
        <v>138.80000000000001</v>
      </c>
      <c r="G88" s="13">
        <v>347</v>
      </c>
      <c r="H88" s="13">
        <f t="shared" si="31"/>
        <v>8.4</v>
      </c>
      <c r="I88" s="13">
        <v>21</v>
      </c>
      <c r="J88" s="13">
        <f t="shared" si="32"/>
        <v>7.6000000000000005</v>
      </c>
      <c r="K88" s="13">
        <v>19</v>
      </c>
      <c r="L88" s="13">
        <f t="shared" si="33"/>
        <v>8.8000000000000007</v>
      </c>
      <c r="M88" s="13">
        <v>22</v>
      </c>
      <c r="N88" s="13">
        <f t="shared" si="34"/>
        <v>246.8</v>
      </c>
      <c r="O88" s="13">
        <f t="shared" si="35"/>
        <v>617</v>
      </c>
    </row>
    <row r="89" spans="1:15" x14ac:dyDescent="0.25">
      <c r="A89" s="12" t="s">
        <v>97</v>
      </c>
      <c r="B89" s="13">
        <f t="shared" si="28"/>
        <v>8</v>
      </c>
      <c r="C89" s="13">
        <v>20</v>
      </c>
      <c r="D89" s="13">
        <f t="shared" si="29"/>
        <v>3.2</v>
      </c>
      <c r="E89" s="13">
        <v>8</v>
      </c>
      <c r="F89" s="13">
        <f t="shared" si="30"/>
        <v>2</v>
      </c>
      <c r="G89" s="13">
        <v>5</v>
      </c>
      <c r="H89" s="13">
        <f t="shared" si="31"/>
        <v>1.6</v>
      </c>
      <c r="I89" s="13">
        <v>4</v>
      </c>
      <c r="J89" s="13">
        <f t="shared" si="32"/>
        <v>1.6</v>
      </c>
      <c r="K89" s="13">
        <v>4</v>
      </c>
      <c r="L89" s="13">
        <f t="shared" si="33"/>
        <v>0.4</v>
      </c>
      <c r="M89" s="13">
        <v>1</v>
      </c>
      <c r="N89" s="13">
        <f t="shared" si="34"/>
        <v>16.8</v>
      </c>
      <c r="O89" s="13">
        <f t="shared" si="35"/>
        <v>42</v>
      </c>
    </row>
    <row r="90" spans="1:15" x14ac:dyDescent="0.25">
      <c r="A90" s="12" t="s">
        <v>98</v>
      </c>
      <c r="B90" s="13">
        <f t="shared" si="28"/>
        <v>12</v>
      </c>
      <c r="C90" s="13">
        <v>30</v>
      </c>
      <c r="D90" s="13">
        <f t="shared" si="29"/>
        <v>4.8000000000000007</v>
      </c>
      <c r="E90" s="13">
        <v>12</v>
      </c>
      <c r="F90" s="13">
        <f t="shared" si="30"/>
        <v>4</v>
      </c>
      <c r="G90" s="13">
        <v>10</v>
      </c>
      <c r="H90" s="13">
        <f t="shared" si="31"/>
        <v>8</v>
      </c>
      <c r="I90" s="13">
        <v>20</v>
      </c>
      <c r="J90" s="13">
        <f t="shared" si="32"/>
        <v>1.6</v>
      </c>
      <c r="K90" s="13">
        <v>4</v>
      </c>
      <c r="L90" s="13">
        <f t="shared" si="33"/>
        <v>0.4</v>
      </c>
      <c r="M90" s="13">
        <v>1</v>
      </c>
      <c r="N90" s="13">
        <f t="shared" si="34"/>
        <v>30.8</v>
      </c>
      <c r="O90" s="13">
        <f t="shared" si="35"/>
        <v>77</v>
      </c>
    </row>
    <row r="91" spans="1:15" x14ac:dyDescent="0.25">
      <c r="A91" s="12" t="s">
        <v>99</v>
      </c>
      <c r="B91" s="13">
        <f t="shared" si="28"/>
        <v>12</v>
      </c>
      <c r="C91" s="13">
        <v>30</v>
      </c>
      <c r="D91" s="13">
        <f t="shared" si="29"/>
        <v>6.4</v>
      </c>
      <c r="E91" s="13">
        <v>16</v>
      </c>
      <c r="F91" s="13">
        <f t="shared" si="30"/>
        <v>6.4</v>
      </c>
      <c r="G91" s="13">
        <v>16</v>
      </c>
      <c r="H91" s="13">
        <f t="shared" si="31"/>
        <v>9.6000000000000014</v>
      </c>
      <c r="I91" s="13">
        <v>24</v>
      </c>
      <c r="J91" s="13">
        <f t="shared" si="32"/>
        <v>1.6</v>
      </c>
      <c r="K91" s="13">
        <v>4</v>
      </c>
      <c r="L91" s="13">
        <f t="shared" si="33"/>
        <v>0.4</v>
      </c>
      <c r="M91" s="13">
        <v>1</v>
      </c>
      <c r="N91" s="13">
        <f t="shared" si="34"/>
        <v>36.4</v>
      </c>
      <c r="O91" s="13">
        <f t="shared" si="35"/>
        <v>91</v>
      </c>
    </row>
    <row r="92" spans="1:15" x14ac:dyDescent="0.25">
      <c r="A92" s="12" t="s">
        <v>100</v>
      </c>
      <c r="B92" s="13">
        <f t="shared" si="28"/>
        <v>12</v>
      </c>
      <c r="C92" s="13">
        <v>30</v>
      </c>
      <c r="D92" s="13">
        <f t="shared" si="29"/>
        <v>7.2</v>
      </c>
      <c r="E92" s="13">
        <v>18</v>
      </c>
      <c r="F92" s="13">
        <f t="shared" si="30"/>
        <v>1.6</v>
      </c>
      <c r="G92" s="13">
        <v>4</v>
      </c>
      <c r="H92" s="13">
        <f t="shared" si="31"/>
        <v>3.2</v>
      </c>
      <c r="I92" s="13">
        <v>8</v>
      </c>
      <c r="J92" s="13">
        <f t="shared" si="32"/>
        <v>1.6</v>
      </c>
      <c r="K92" s="13">
        <v>4</v>
      </c>
      <c r="L92" s="13">
        <f t="shared" si="33"/>
        <v>0.8</v>
      </c>
      <c r="M92" s="13">
        <v>2</v>
      </c>
      <c r="N92" s="13">
        <f t="shared" si="34"/>
        <v>26.400000000000002</v>
      </c>
      <c r="O92" s="13">
        <f t="shared" si="35"/>
        <v>66</v>
      </c>
    </row>
    <row r="93" spans="1:15" x14ac:dyDescent="0.25">
      <c r="A93" s="12" t="s">
        <v>101</v>
      </c>
      <c r="B93" s="13">
        <f t="shared" si="28"/>
        <v>12</v>
      </c>
      <c r="C93" s="13">
        <v>30</v>
      </c>
      <c r="D93" s="13">
        <f t="shared" si="29"/>
        <v>6.4</v>
      </c>
      <c r="E93" s="13">
        <v>16</v>
      </c>
      <c r="F93" s="13">
        <f t="shared" si="30"/>
        <v>1.6</v>
      </c>
      <c r="G93" s="13">
        <v>4</v>
      </c>
      <c r="H93" s="13">
        <f t="shared" si="31"/>
        <v>3.6</v>
      </c>
      <c r="I93" s="13">
        <v>9</v>
      </c>
      <c r="J93" s="13">
        <f t="shared" si="32"/>
        <v>1.6</v>
      </c>
      <c r="K93" s="13">
        <v>4</v>
      </c>
      <c r="L93" s="13">
        <f t="shared" si="33"/>
        <v>0.8</v>
      </c>
      <c r="M93" s="13">
        <v>2</v>
      </c>
      <c r="N93" s="13">
        <f t="shared" si="34"/>
        <v>26</v>
      </c>
      <c r="O93" s="13">
        <f t="shared" si="35"/>
        <v>65</v>
      </c>
    </row>
    <row r="94" spans="1:15" x14ac:dyDescent="0.25">
      <c r="A94" s="12" t="s">
        <v>102</v>
      </c>
      <c r="B94" s="13">
        <f t="shared" si="28"/>
        <v>12</v>
      </c>
      <c r="C94" s="13">
        <v>30</v>
      </c>
      <c r="D94" s="13">
        <f t="shared" si="29"/>
        <v>4.8000000000000007</v>
      </c>
      <c r="E94" s="13">
        <v>12</v>
      </c>
      <c r="F94" s="13">
        <f t="shared" si="30"/>
        <v>2</v>
      </c>
      <c r="G94" s="13">
        <v>5</v>
      </c>
      <c r="H94" s="13">
        <f t="shared" si="31"/>
        <v>3.2</v>
      </c>
      <c r="I94" s="13">
        <v>8</v>
      </c>
      <c r="J94" s="13">
        <f t="shared" si="32"/>
        <v>1.6</v>
      </c>
      <c r="K94" s="13">
        <v>4</v>
      </c>
      <c r="L94" s="13">
        <f t="shared" si="33"/>
        <v>0.4</v>
      </c>
      <c r="M94" s="13">
        <v>1</v>
      </c>
      <c r="N94" s="13">
        <f t="shared" si="34"/>
        <v>24</v>
      </c>
      <c r="O94" s="13">
        <f t="shared" si="35"/>
        <v>60</v>
      </c>
    </row>
    <row r="95" spans="1:15" x14ac:dyDescent="0.25">
      <c r="A95" s="12" t="s">
        <v>103</v>
      </c>
      <c r="B95" s="13">
        <f t="shared" si="28"/>
        <v>12</v>
      </c>
      <c r="C95" s="13">
        <v>30</v>
      </c>
      <c r="D95" s="13">
        <f t="shared" si="29"/>
        <v>3.6</v>
      </c>
      <c r="E95" s="13">
        <v>9</v>
      </c>
      <c r="F95" s="13">
        <f t="shared" si="30"/>
        <v>1.2000000000000002</v>
      </c>
      <c r="G95" s="13">
        <v>3</v>
      </c>
      <c r="H95" s="13">
        <f t="shared" si="31"/>
        <v>4</v>
      </c>
      <c r="I95" s="13">
        <v>10</v>
      </c>
      <c r="J95" s="13">
        <f t="shared" si="32"/>
        <v>1.6</v>
      </c>
      <c r="K95" s="13">
        <v>4</v>
      </c>
      <c r="L95" s="13">
        <f t="shared" si="33"/>
        <v>0.8</v>
      </c>
      <c r="M95" s="13">
        <v>2</v>
      </c>
      <c r="N95" s="13">
        <f t="shared" si="34"/>
        <v>23.200000000000003</v>
      </c>
      <c r="O95" s="13">
        <f t="shared" si="35"/>
        <v>58</v>
      </c>
    </row>
    <row r="96" spans="1:15" x14ac:dyDescent="0.25">
      <c r="A96" s="12" t="s">
        <v>104</v>
      </c>
      <c r="B96" s="13">
        <f t="shared" si="28"/>
        <v>12</v>
      </c>
      <c r="C96" s="13">
        <v>30</v>
      </c>
      <c r="D96" s="13">
        <f t="shared" si="29"/>
        <v>8</v>
      </c>
      <c r="E96" s="13">
        <v>20</v>
      </c>
      <c r="F96" s="13">
        <f t="shared" si="30"/>
        <v>2</v>
      </c>
      <c r="G96" s="13">
        <v>5</v>
      </c>
      <c r="H96" s="13">
        <f t="shared" si="31"/>
        <v>3.6</v>
      </c>
      <c r="I96" s="13">
        <v>9</v>
      </c>
      <c r="J96" s="13">
        <f t="shared" si="32"/>
        <v>1.6</v>
      </c>
      <c r="K96" s="13">
        <v>4</v>
      </c>
      <c r="L96" s="13">
        <f t="shared" si="33"/>
        <v>0.8</v>
      </c>
      <c r="M96" s="13">
        <v>2</v>
      </c>
      <c r="N96" s="13">
        <f t="shared" si="34"/>
        <v>28</v>
      </c>
      <c r="O96" s="13">
        <f t="shared" si="35"/>
        <v>70</v>
      </c>
    </row>
    <row r="97" spans="1:15" x14ac:dyDescent="0.25">
      <c r="A97" s="12" t="s">
        <v>105</v>
      </c>
      <c r="B97" s="13">
        <f t="shared" si="28"/>
        <v>12</v>
      </c>
      <c r="C97" s="13">
        <v>30</v>
      </c>
      <c r="D97" s="13">
        <f t="shared" si="29"/>
        <v>7.6000000000000005</v>
      </c>
      <c r="E97" s="13">
        <v>19</v>
      </c>
      <c r="F97" s="13">
        <f t="shared" si="30"/>
        <v>2.4000000000000004</v>
      </c>
      <c r="G97" s="13">
        <v>6</v>
      </c>
      <c r="H97" s="13">
        <f t="shared" si="31"/>
        <v>5.2</v>
      </c>
      <c r="I97" s="13">
        <v>13</v>
      </c>
      <c r="J97" s="13">
        <f t="shared" si="32"/>
        <v>1.6</v>
      </c>
      <c r="K97" s="13">
        <v>4</v>
      </c>
      <c r="L97" s="13">
        <f t="shared" si="33"/>
        <v>1.2000000000000002</v>
      </c>
      <c r="M97" s="13">
        <v>3</v>
      </c>
      <c r="N97" s="13">
        <f t="shared" si="34"/>
        <v>30</v>
      </c>
      <c r="O97" s="13">
        <f t="shared" si="35"/>
        <v>75</v>
      </c>
    </row>
    <row r="98" spans="1:15" x14ac:dyDescent="0.25">
      <c r="A98" s="12" t="s">
        <v>110</v>
      </c>
      <c r="B98" s="13">
        <f t="shared" si="28"/>
        <v>50</v>
      </c>
      <c r="C98" s="13">
        <v>125</v>
      </c>
      <c r="D98" s="13">
        <f t="shared" si="29"/>
        <v>15.200000000000001</v>
      </c>
      <c r="E98" s="13">
        <v>38</v>
      </c>
      <c r="F98" s="13">
        <f t="shared" si="30"/>
        <v>10.4</v>
      </c>
      <c r="G98" s="13">
        <v>26</v>
      </c>
      <c r="H98" s="13">
        <v>0</v>
      </c>
      <c r="I98" s="13">
        <v>0</v>
      </c>
      <c r="J98" s="13">
        <v>0</v>
      </c>
      <c r="K98" s="13">
        <v>0</v>
      </c>
      <c r="L98" s="13">
        <f t="shared" si="33"/>
        <v>1.6</v>
      </c>
      <c r="M98" s="13">
        <v>4</v>
      </c>
      <c r="N98" s="13">
        <f t="shared" si="34"/>
        <v>77.2</v>
      </c>
      <c r="O98" s="13">
        <f t="shared" si="35"/>
        <v>193</v>
      </c>
    </row>
    <row r="99" spans="1:15" ht="23.25" customHeight="1" x14ac:dyDescent="0.25">
      <c r="A99" s="12" t="s">
        <v>111</v>
      </c>
      <c r="B99" s="13">
        <f t="shared" si="28"/>
        <v>120</v>
      </c>
      <c r="C99" s="13">
        <v>300</v>
      </c>
      <c r="D99" s="13">
        <f t="shared" si="29"/>
        <v>1.6</v>
      </c>
      <c r="E99" s="13">
        <v>4</v>
      </c>
      <c r="F99" s="13">
        <f t="shared" si="30"/>
        <v>4.4000000000000004</v>
      </c>
      <c r="G99" s="13">
        <v>11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f t="shared" si="34"/>
        <v>126</v>
      </c>
      <c r="O99" s="13">
        <f t="shared" si="35"/>
        <v>315</v>
      </c>
    </row>
    <row r="100" spans="1:15" x14ac:dyDescent="0.25">
      <c r="A100" s="12" t="s">
        <v>112</v>
      </c>
      <c r="B100" s="13">
        <f t="shared" si="28"/>
        <v>220</v>
      </c>
      <c r="C100" s="13">
        <v>550</v>
      </c>
      <c r="D100" s="13">
        <f t="shared" si="29"/>
        <v>301.2</v>
      </c>
      <c r="E100" s="13">
        <v>753</v>
      </c>
      <c r="F100" s="13">
        <f t="shared" si="30"/>
        <v>186.4</v>
      </c>
      <c r="G100" s="13">
        <v>466</v>
      </c>
      <c r="H100" s="13">
        <f t="shared" si="31"/>
        <v>109.2</v>
      </c>
      <c r="I100" s="13">
        <v>273</v>
      </c>
      <c r="J100" s="13">
        <v>0</v>
      </c>
      <c r="K100" s="13">
        <v>0</v>
      </c>
      <c r="L100" s="13">
        <f t="shared" si="33"/>
        <v>43.2</v>
      </c>
      <c r="M100" s="13">
        <v>108</v>
      </c>
      <c r="N100" s="13">
        <f t="shared" si="34"/>
        <v>860</v>
      </c>
      <c r="O100" s="13">
        <f t="shared" si="35"/>
        <v>2150</v>
      </c>
    </row>
    <row r="101" spans="1:15" x14ac:dyDescent="0.25">
      <c r="A101" s="12" t="s">
        <v>113</v>
      </c>
      <c r="B101" s="13">
        <f t="shared" si="28"/>
        <v>76</v>
      </c>
      <c r="C101" s="13">
        <v>190</v>
      </c>
      <c r="D101" s="13">
        <f t="shared" si="29"/>
        <v>151.6</v>
      </c>
      <c r="E101" s="13">
        <v>379</v>
      </c>
      <c r="F101" s="13">
        <f t="shared" si="30"/>
        <v>104.4</v>
      </c>
      <c r="G101" s="13">
        <v>261</v>
      </c>
      <c r="H101" s="13">
        <f t="shared" si="31"/>
        <v>96</v>
      </c>
      <c r="I101" s="13">
        <v>240</v>
      </c>
      <c r="J101" s="13">
        <v>0</v>
      </c>
      <c r="K101" s="13">
        <v>0</v>
      </c>
      <c r="L101" s="13">
        <f t="shared" si="33"/>
        <v>20</v>
      </c>
      <c r="M101" s="13">
        <v>50</v>
      </c>
      <c r="N101" s="13">
        <f t="shared" si="34"/>
        <v>448</v>
      </c>
      <c r="O101" s="13">
        <f t="shared" si="35"/>
        <v>1120</v>
      </c>
    </row>
    <row r="102" spans="1:15" x14ac:dyDescent="0.25">
      <c r="A102" s="12" t="s">
        <v>114</v>
      </c>
      <c r="B102" s="13">
        <f t="shared" si="28"/>
        <v>30</v>
      </c>
      <c r="C102" s="13">
        <v>75</v>
      </c>
      <c r="D102" s="13">
        <f t="shared" si="29"/>
        <v>63.6</v>
      </c>
      <c r="E102" s="13">
        <v>159</v>
      </c>
      <c r="F102" s="13">
        <f t="shared" si="30"/>
        <v>52.800000000000004</v>
      </c>
      <c r="G102" s="13">
        <v>132</v>
      </c>
      <c r="H102" s="13">
        <f t="shared" si="31"/>
        <v>16.8</v>
      </c>
      <c r="I102" s="13">
        <v>42</v>
      </c>
      <c r="J102" s="13">
        <v>0</v>
      </c>
      <c r="K102" s="13">
        <v>0</v>
      </c>
      <c r="L102" s="13">
        <f t="shared" si="33"/>
        <v>12.4</v>
      </c>
      <c r="M102" s="13">
        <v>31</v>
      </c>
      <c r="N102" s="13">
        <f t="shared" si="34"/>
        <v>175.60000000000002</v>
      </c>
      <c r="O102" s="13">
        <f t="shared" si="35"/>
        <v>439</v>
      </c>
    </row>
    <row r="103" spans="1:15" x14ac:dyDescent="0.25">
      <c r="A103" s="12" t="s">
        <v>115</v>
      </c>
      <c r="B103" s="13">
        <f t="shared" si="28"/>
        <v>72</v>
      </c>
      <c r="C103" s="13">
        <v>180</v>
      </c>
      <c r="D103" s="13">
        <f t="shared" si="29"/>
        <v>15.200000000000001</v>
      </c>
      <c r="E103" s="13">
        <v>38</v>
      </c>
      <c r="F103" s="13">
        <f t="shared" si="30"/>
        <v>9.6000000000000014</v>
      </c>
      <c r="G103" s="13">
        <v>24</v>
      </c>
      <c r="H103" s="13">
        <v>0</v>
      </c>
      <c r="I103" s="13">
        <v>0</v>
      </c>
      <c r="J103" s="13">
        <v>0</v>
      </c>
      <c r="K103" s="13">
        <v>0</v>
      </c>
      <c r="L103" s="13">
        <f t="shared" si="33"/>
        <v>1.2000000000000002</v>
      </c>
      <c r="M103" s="13">
        <v>3</v>
      </c>
      <c r="N103" s="13">
        <f t="shared" si="34"/>
        <v>98</v>
      </c>
      <c r="O103" s="13">
        <f t="shared" si="35"/>
        <v>245</v>
      </c>
    </row>
    <row r="104" spans="1:15" x14ac:dyDescent="0.25">
      <c r="A104" s="12" t="s">
        <v>116</v>
      </c>
      <c r="B104" s="13">
        <f t="shared" si="28"/>
        <v>40</v>
      </c>
      <c r="C104" s="13">
        <v>100</v>
      </c>
      <c r="D104" s="13">
        <f t="shared" si="29"/>
        <v>36.800000000000004</v>
      </c>
      <c r="E104" s="13">
        <v>92</v>
      </c>
      <c r="F104" s="13">
        <f t="shared" si="30"/>
        <v>3.2</v>
      </c>
      <c r="G104" s="13">
        <v>8</v>
      </c>
      <c r="H104" s="13">
        <v>0</v>
      </c>
      <c r="I104" s="13">
        <v>0</v>
      </c>
      <c r="J104" s="13">
        <v>0</v>
      </c>
      <c r="K104" s="13">
        <v>0</v>
      </c>
      <c r="L104" s="13">
        <f>M104*40%</f>
        <v>6</v>
      </c>
      <c r="M104" s="13">
        <v>15</v>
      </c>
      <c r="N104" s="13">
        <f t="shared" si="34"/>
        <v>86</v>
      </c>
      <c r="O104" s="13">
        <f t="shared" si="35"/>
        <v>215</v>
      </c>
    </row>
    <row r="105" spans="1:15" x14ac:dyDescent="0.25">
      <c r="A105" s="12" t="s">
        <v>117</v>
      </c>
      <c r="B105" s="13">
        <f t="shared" si="28"/>
        <v>8</v>
      </c>
      <c r="C105" s="13">
        <v>20</v>
      </c>
      <c r="D105" s="13">
        <f t="shared" si="29"/>
        <v>4</v>
      </c>
      <c r="E105" s="13">
        <v>10</v>
      </c>
      <c r="F105" s="13">
        <f t="shared" si="30"/>
        <v>2.4000000000000004</v>
      </c>
      <c r="G105" s="13">
        <v>6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f>O105*40%</f>
        <v>14.4</v>
      </c>
      <c r="O105" s="13">
        <f>C105+E105+G105+I105+K105+M105</f>
        <v>36</v>
      </c>
    </row>
    <row r="106" spans="1:15" x14ac:dyDescent="0.25">
      <c r="A106" s="18" t="s">
        <v>136</v>
      </c>
      <c r="B106" s="9"/>
      <c r="C106" s="14"/>
      <c r="D106" s="10"/>
      <c r="E106" s="15"/>
      <c r="F106" s="10"/>
      <c r="G106" s="15"/>
      <c r="H106" s="10"/>
      <c r="I106" s="14"/>
      <c r="J106" s="10"/>
      <c r="K106" s="16"/>
      <c r="L106" s="10"/>
      <c r="M106" s="11"/>
      <c r="N106" s="10"/>
      <c r="O106" s="17"/>
    </row>
    <row r="107" spans="1:15" x14ac:dyDescent="0.25">
      <c r="A107" s="18" t="s">
        <v>137</v>
      </c>
      <c r="B107" s="9"/>
      <c r="C107" s="14"/>
      <c r="D107" s="10"/>
      <c r="E107" s="15"/>
      <c r="F107" s="10"/>
      <c r="G107" s="15"/>
      <c r="H107" s="10"/>
      <c r="I107" s="14"/>
      <c r="J107" s="10"/>
      <c r="K107" s="16"/>
      <c r="L107" s="10"/>
      <c r="M107" s="11"/>
      <c r="N107" s="10"/>
      <c r="O107" s="17"/>
    </row>
    <row r="108" spans="1:15" x14ac:dyDescent="0.25">
      <c r="A108" s="12" t="s">
        <v>78</v>
      </c>
      <c r="B108" s="13">
        <f t="shared" ref="B108:B115" si="36">C108*40%</f>
        <v>4</v>
      </c>
      <c r="C108" s="13">
        <v>10</v>
      </c>
      <c r="D108" s="13">
        <f t="shared" ref="D108:D115" si="37">E108*40%</f>
        <v>4.8000000000000007</v>
      </c>
      <c r="E108" s="13">
        <v>12</v>
      </c>
      <c r="F108" s="13">
        <f t="shared" ref="F108:F115" si="38">G108*40%</f>
        <v>2.8000000000000003</v>
      </c>
      <c r="G108" s="13">
        <v>7</v>
      </c>
      <c r="H108" s="13">
        <f>I108*40%</f>
        <v>0.8</v>
      </c>
      <c r="I108" s="13">
        <v>2</v>
      </c>
      <c r="J108" s="13">
        <f>K108*40%</f>
        <v>1.6</v>
      </c>
      <c r="K108" s="13">
        <v>4</v>
      </c>
      <c r="L108" s="13">
        <f>M108*40%</f>
        <v>0.8</v>
      </c>
      <c r="M108" s="13">
        <v>2</v>
      </c>
      <c r="N108" s="13">
        <f t="shared" ref="N108:N115" si="39">O108*40%</f>
        <v>14.8</v>
      </c>
      <c r="O108" s="13">
        <f t="shared" ref="O108:O115" si="40">C108+E108+G108+I108+K108+M108</f>
        <v>37</v>
      </c>
    </row>
    <row r="109" spans="1:15" x14ac:dyDescent="0.25">
      <c r="A109" s="12" t="s">
        <v>94</v>
      </c>
      <c r="B109" s="13">
        <f t="shared" si="36"/>
        <v>4</v>
      </c>
      <c r="C109" s="13">
        <v>10</v>
      </c>
      <c r="D109" s="13">
        <f t="shared" si="37"/>
        <v>4.4000000000000004</v>
      </c>
      <c r="E109" s="13">
        <v>11</v>
      </c>
      <c r="F109" s="13">
        <f t="shared" si="38"/>
        <v>3.6</v>
      </c>
      <c r="G109" s="13">
        <v>9</v>
      </c>
      <c r="H109" s="13">
        <f>I109*40%</f>
        <v>2</v>
      </c>
      <c r="I109" s="13">
        <v>5</v>
      </c>
      <c r="J109" s="13">
        <v>0</v>
      </c>
      <c r="K109" s="13">
        <v>1</v>
      </c>
      <c r="L109" s="13">
        <f>M109*40%</f>
        <v>2.4000000000000004</v>
      </c>
      <c r="M109" s="13">
        <v>6</v>
      </c>
      <c r="N109" s="13">
        <f t="shared" si="39"/>
        <v>16.8</v>
      </c>
      <c r="O109" s="13">
        <f t="shared" si="40"/>
        <v>42</v>
      </c>
    </row>
    <row r="110" spans="1:15" x14ac:dyDescent="0.25">
      <c r="A110" s="12" t="s">
        <v>95</v>
      </c>
      <c r="B110" s="13">
        <f t="shared" si="36"/>
        <v>4</v>
      </c>
      <c r="C110" s="13">
        <v>10</v>
      </c>
      <c r="D110" s="13">
        <f t="shared" si="37"/>
        <v>2.4000000000000004</v>
      </c>
      <c r="E110" s="13">
        <v>6</v>
      </c>
      <c r="F110" s="13">
        <f t="shared" si="38"/>
        <v>0.8</v>
      </c>
      <c r="G110" s="13">
        <v>2</v>
      </c>
      <c r="H110" s="13">
        <f>I110*40%</f>
        <v>16.400000000000002</v>
      </c>
      <c r="I110" s="13">
        <v>41</v>
      </c>
      <c r="J110" s="13">
        <v>0</v>
      </c>
      <c r="K110" s="13">
        <v>0</v>
      </c>
      <c r="L110" s="13">
        <v>0</v>
      </c>
      <c r="M110" s="13">
        <v>1</v>
      </c>
      <c r="N110" s="13">
        <f t="shared" si="39"/>
        <v>24</v>
      </c>
      <c r="O110" s="13">
        <f t="shared" si="40"/>
        <v>60</v>
      </c>
    </row>
    <row r="111" spans="1:15" x14ac:dyDescent="0.25">
      <c r="A111" s="12" t="s">
        <v>106</v>
      </c>
      <c r="B111" s="13">
        <f t="shared" si="36"/>
        <v>6</v>
      </c>
      <c r="C111" s="13">
        <v>15</v>
      </c>
      <c r="D111" s="13">
        <f t="shared" si="37"/>
        <v>4</v>
      </c>
      <c r="E111" s="13">
        <v>10</v>
      </c>
      <c r="F111" s="13">
        <f t="shared" si="38"/>
        <v>0.8</v>
      </c>
      <c r="G111" s="13">
        <v>2</v>
      </c>
      <c r="H111" s="13">
        <v>0</v>
      </c>
      <c r="I111" s="13">
        <v>1</v>
      </c>
      <c r="J111" s="13">
        <f>K111*40%</f>
        <v>1.6</v>
      </c>
      <c r="K111" s="13">
        <v>4</v>
      </c>
      <c r="L111" s="13">
        <f>M111*40%</f>
        <v>0.4</v>
      </c>
      <c r="M111" s="13">
        <v>1</v>
      </c>
      <c r="N111" s="13">
        <f t="shared" si="39"/>
        <v>13.200000000000001</v>
      </c>
      <c r="O111" s="13">
        <f t="shared" si="40"/>
        <v>33</v>
      </c>
    </row>
    <row r="112" spans="1:15" x14ac:dyDescent="0.25">
      <c r="A112" s="12" t="s">
        <v>107</v>
      </c>
      <c r="B112" s="13">
        <f t="shared" si="36"/>
        <v>6</v>
      </c>
      <c r="C112" s="13">
        <v>15</v>
      </c>
      <c r="D112" s="13">
        <f t="shared" si="37"/>
        <v>3.6</v>
      </c>
      <c r="E112" s="13">
        <v>9</v>
      </c>
      <c r="F112" s="13">
        <f t="shared" si="38"/>
        <v>0.8</v>
      </c>
      <c r="G112" s="13">
        <v>2</v>
      </c>
      <c r="H112" s="13">
        <v>0</v>
      </c>
      <c r="I112" s="13">
        <v>1</v>
      </c>
      <c r="J112" s="13">
        <f>K112*40%</f>
        <v>1.6</v>
      </c>
      <c r="K112" s="13">
        <v>4</v>
      </c>
      <c r="L112" s="13">
        <f>M112*40%</f>
        <v>0.4</v>
      </c>
      <c r="M112" s="13">
        <v>1</v>
      </c>
      <c r="N112" s="13">
        <f t="shared" si="39"/>
        <v>12.8</v>
      </c>
      <c r="O112" s="13">
        <f t="shared" si="40"/>
        <v>32</v>
      </c>
    </row>
    <row r="113" spans="1:15" x14ac:dyDescent="0.25">
      <c r="A113" s="12" t="s">
        <v>108</v>
      </c>
      <c r="B113" s="13">
        <f t="shared" si="36"/>
        <v>6</v>
      </c>
      <c r="C113" s="13">
        <v>15</v>
      </c>
      <c r="D113" s="13">
        <f t="shared" si="37"/>
        <v>1.2000000000000002</v>
      </c>
      <c r="E113" s="13">
        <v>3</v>
      </c>
      <c r="F113" s="13">
        <f t="shared" si="38"/>
        <v>0.8</v>
      </c>
      <c r="G113" s="13">
        <v>2</v>
      </c>
      <c r="H113" s="13">
        <v>0</v>
      </c>
      <c r="I113" s="13">
        <v>0</v>
      </c>
      <c r="J113" s="13">
        <f>K113*40%</f>
        <v>1.6</v>
      </c>
      <c r="K113" s="13">
        <v>4</v>
      </c>
      <c r="L113" s="13">
        <v>0</v>
      </c>
      <c r="M113" s="13">
        <v>0</v>
      </c>
      <c r="N113" s="13">
        <f t="shared" si="39"/>
        <v>9.6000000000000014</v>
      </c>
      <c r="O113" s="13">
        <f t="shared" si="40"/>
        <v>24</v>
      </c>
    </row>
    <row r="114" spans="1:15" x14ac:dyDescent="0.25">
      <c r="A114" s="12" t="s">
        <v>109</v>
      </c>
      <c r="B114" s="13">
        <f t="shared" si="36"/>
        <v>6</v>
      </c>
      <c r="C114" s="13">
        <v>15</v>
      </c>
      <c r="D114" s="13">
        <f t="shared" si="37"/>
        <v>0.8</v>
      </c>
      <c r="E114" s="13">
        <v>2</v>
      </c>
      <c r="F114" s="13">
        <f t="shared" si="38"/>
        <v>0.8</v>
      </c>
      <c r="G114" s="13">
        <v>2</v>
      </c>
      <c r="H114" s="13">
        <v>0</v>
      </c>
      <c r="I114" s="13">
        <v>0</v>
      </c>
      <c r="J114" s="13">
        <f>K114*40%</f>
        <v>1.6</v>
      </c>
      <c r="K114" s="13">
        <v>4</v>
      </c>
      <c r="L114" s="13">
        <v>0</v>
      </c>
      <c r="M114" s="13">
        <v>0</v>
      </c>
      <c r="N114" s="13">
        <f t="shared" si="39"/>
        <v>9.2000000000000011</v>
      </c>
      <c r="O114" s="13">
        <f t="shared" si="40"/>
        <v>23</v>
      </c>
    </row>
    <row r="115" spans="1:15" x14ac:dyDescent="0.25">
      <c r="A115" s="12" t="s">
        <v>33</v>
      </c>
      <c r="B115" s="13">
        <f t="shared" si="36"/>
        <v>26</v>
      </c>
      <c r="C115" s="13">
        <v>65</v>
      </c>
      <c r="D115" s="13">
        <f t="shared" si="37"/>
        <v>14.8</v>
      </c>
      <c r="E115" s="13">
        <v>37</v>
      </c>
      <c r="F115" s="13">
        <f t="shared" si="38"/>
        <v>8</v>
      </c>
      <c r="G115" s="13">
        <v>20</v>
      </c>
      <c r="H115" s="13">
        <f>I115*40%</f>
        <v>3.6</v>
      </c>
      <c r="I115" s="13">
        <v>9</v>
      </c>
      <c r="J115" s="13">
        <f>K115*40%</f>
        <v>1.6</v>
      </c>
      <c r="K115" s="13">
        <v>4</v>
      </c>
      <c r="L115" s="13">
        <f>M115*40%</f>
        <v>84</v>
      </c>
      <c r="M115" s="13">
        <v>210</v>
      </c>
      <c r="N115" s="13">
        <f t="shared" si="39"/>
        <v>138</v>
      </c>
      <c r="O115" s="13">
        <f t="shared" si="40"/>
        <v>345</v>
      </c>
    </row>
    <row r="116" spans="1:15" ht="22.5" x14ac:dyDescent="0.25">
      <c r="A116" s="12" t="s">
        <v>62</v>
      </c>
      <c r="B116" s="13"/>
      <c r="C116" s="13"/>
      <c r="D116" s="13">
        <f>E116*40%</f>
        <v>24.8</v>
      </c>
      <c r="E116" s="13">
        <v>62</v>
      </c>
      <c r="F116" s="13">
        <f>G116*40%</f>
        <v>23.6</v>
      </c>
      <c r="G116" s="13">
        <v>59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f>O116*40%</f>
        <v>48.400000000000006</v>
      </c>
      <c r="O116" s="13">
        <f>C116+E116+G116+I116+K116+M116</f>
        <v>121</v>
      </c>
    </row>
    <row r="117" spans="1:15" x14ac:dyDescent="0.25">
      <c r="A117" s="12" t="s">
        <v>63</v>
      </c>
      <c r="B117" s="13">
        <f>C117*40%</f>
        <v>60</v>
      </c>
      <c r="C117" s="13">
        <v>150</v>
      </c>
      <c r="D117" s="13">
        <f>E117*40%</f>
        <v>35.6</v>
      </c>
      <c r="E117" s="13">
        <v>89</v>
      </c>
      <c r="F117" s="13"/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f>O117*40%</f>
        <v>95.600000000000009</v>
      </c>
      <c r="O117" s="13">
        <f>C117+E117+G117+I117+K117+M117</f>
        <v>239</v>
      </c>
    </row>
    <row r="118" spans="1:15" ht="22.5" x14ac:dyDescent="0.25">
      <c r="A118" s="12" t="s">
        <v>64</v>
      </c>
      <c r="B118" s="13">
        <v>0</v>
      </c>
      <c r="C118" s="13">
        <v>0</v>
      </c>
      <c r="D118" s="13">
        <f>E118*40%</f>
        <v>11.200000000000001</v>
      </c>
      <c r="E118" s="13">
        <v>28</v>
      </c>
      <c r="F118" s="13">
        <f>G118*40%</f>
        <v>6.8000000000000007</v>
      </c>
      <c r="G118" s="13">
        <v>17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f>O118*40%</f>
        <v>18</v>
      </c>
      <c r="O118" s="13">
        <f>C118+E118+G118+I118+K118+M118</f>
        <v>45</v>
      </c>
    </row>
    <row r="119" spans="1:15" x14ac:dyDescent="0.25">
      <c r="A119" s="19"/>
      <c r="B119" s="20"/>
      <c r="C119" s="21"/>
      <c r="D119" s="22"/>
      <c r="E119" s="23"/>
      <c r="F119" s="22"/>
      <c r="G119" s="23"/>
      <c r="H119" s="22"/>
      <c r="I119" s="21"/>
      <c r="J119" s="22"/>
      <c r="K119" s="22"/>
      <c r="L119" s="22"/>
      <c r="M119" s="20"/>
      <c r="N119" s="22"/>
      <c r="O119" s="22"/>
    </row>
    <row r="120" spans="1:15" x14ac:dyDescent="0.25">
      <c r="A120" s="24" t="s">
        <v>134</v>
      </c>
      <c r="B120" s="20"/>
      <c r="C120" s="21"/>
      <c r="D120" s="22"/>
      <c r="E120" s="23"/>
      <c r="F120" s="22"/>
      <c r="G120" s="23"/>
      <c r="H120" s="22"/>
      <c r="I120" s="21"/>
      <c r="J120" s="22"/>
      <c r="K120" s="22"/>
      <c r="L120" s="22"/>
      <c r="M120" s="20"/>
      <c r="N120" s="22"/>
      <c r="O120" s="22"/>
    </row>
    <row r="121" spans="1:15" ht="24" customHeight="1" x14ac:dyDescent="0.25">
      <c r="A121" s="25" t="s">
        <v>0</v>
      </c>
      <c r="B121" s="43" t="s">
        <v>1</v>
      </c>
      <c r="C121" s="43"/>
      <c r="D121" s="43" t="s">
        <v>2</v>
      </c>
      <c r="E121" s="43"/>
      <c r="F121" s="43" t="s">
        <v>3</v>
      </c>
      <c r="G121" s="43"/>
      <c r="H121" s="43" t="s">
        <v>4</v>
      </c>
      <c r="I121" s="43"/>
      <c r="J121" s="43" t="s">
        <v>5</v>
      </c>
      <c r="K121" s="43"/>
      <c r="L121" s="43" t="s">
        <v>6</v>
      </c>
      <c r="M121" s="43"/>
      <c r="N121" s="43" t="s">
        <v>7</v>
      </c>
      <c r="O121" s="43"/>
    </row>
    <row r="122" spans="1:15" x14ac:dyDescent="0.25">
      <c r="A122" s="26" t="s">
        <v>118</v>
      </c>
      <c r="B122" s="6" t="s">
        <v>119</v>
      </c>
      <c r="C122" s="6" t="s">
        <v>120</v>
      </c>
      <c r="D122" s="6" t="s">
        <v>119</v>
      </c>
      <c r="E122" s="6" t="s">
        <v>120</v>
      </c>
      <c r="F122" s="6" t="s">
        <v>119</v>
      </c>
      <c r="G122" s="6" t="s">
        <v>120</v>
      </c>
      <c r="H122" s="6" t="s">
        <v>119</v>
      </c>
      <c r="I122" s="6" t="s">
        <v>120</v>
      </c>
      <c r="J122" s="6" t="s">
        <v>119</v>
      </c>
      <c r="K122" s="6" t="s">
        <v>120</v>
      </c>
      <c r="L122" s="6" t="s">
        <v>119</v>
      </c>
      <c r="M122" s="7" t="s">
        <v>120</v>
      </c>
      <c r="N122" s="6" t="s">
        <v>119</v>
      </c>
      <c r="O122" s="6" t="s">
        <v>120</v>
      </c>
    </row>
    <row r="123" spans="1:15" x14ac:dyDescent="0.25">
      <c r="A123" s="27" t="s">
        <v>121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9"/>
      <c r="N123" s="28"/>
      <c r="O123" s="28"/>
    </row>
    <row r="124" spans="1:15" x14ac:dyDescent="0.25">
      <c r="A124" s="30" t="s">
        <v>122</v>
      </c>
      <c r="B124" s="13">
        <v>510.90000000000003</v>
      </c>
      <c r="C124" s="13">
        <v>852</v>
      </c>
      <c r="D124" s="13">
        <v>714.90000000000009</v>
      </c>
      <c r="E124" s="13">
        <v>1192</v>
      </c>
      <c r="F124" s="13">
        <v>1039.8</v>
      </c>
      <c r="G124" s="13">
        <v>1733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f>B124+D124+F124</f>
        <v>2265.6000000000004</v>
      </c>
      <c r="O124" s="13">
        <f>C124+E124+G124</f>
        <v>3777</v>
      </c>
    </row>
    <row r="125" spans="1:15" x14ac:dyDescent="0.25">
      <c r="A125" s="30"/>
      <c r="B125" s="31"/>
      <c r="C125" s="32"/>
      <c r="D125" s="33"/>
      <c r="E125" s="32"/>
      <c r="F125" s="32"/>
      <c r="G125" s="32"/>
      <c r="H125" s="34"/>
      <c r="I125" s="34"/>
      <c r="J125" s="34"/>
      <c r="K125" s="34"/>
      <c r="L125" s="34"/>
      <c r="M125" s="35"/>
      <c r="N125" s="35"/>
      <c r="O125" s="36"/>
    </row>
    <row r="126" spans="1:15" ht="33.75" x14ac:dyDescent="0.25">
      <c r="A126" s="27" t="s">
        <v>123</v>
      </c>
      <c r="B126" s="37"/>
      <c r="C126" s="38"/>
      <c r="D126" s="15"/>
      <c r="E126" s="38"/>
      <c r="F126" s="38"/>
      <c r="G126" s="38"/>
      <c r="H126" s="28"/>
      <c r="I126" s="28"/>
      <c r="J126" s="28"/>
      <c r="K126" s="28"/>
      <c r="L126" s="28"/>
      <c r="M126" s="29"/>
      <c r="N126" s="29"/>
      <c r="O126" s="39"/>
    </row>
    <row r="127" spans="1:15" ht="22.5" x14ac:dyDescent="0.25">
      <c r="A127" s="30" t="s">
        <v>124</v>
      </c>
      <c r="B127" s="13">
        <v>361.5</v>
      </c>
      <c r="C127" s="13">
        <v>603</v>
      </c>
      <c r="D127" s="13">
        <v>669.30000000000007</v>
      </c>
      <c r="E127" s="13">
        <v>1116</v>
      </c>
      <c r="F127" s="13">
        <v>1002.9000000000001</v>
      </c>
      <c r="G127" s="13">
        <v>1672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f>B127+D127+F127</f>
        <v>2033.7000000000003</v>
      </c>
      <c r="O127" s="13">
        <f>C127+E127+G127</f>
        <v>3391</v>
      </c>
    </row>
    <row r="128" spans="1:15" x14ac:dyDescent="0.25">
      <c r="A128" s="30" t="s">
        <v>125</v>
      </c>
      <c r="B128" s="13">
        <v>421.5</v>
      </c>
      <c r="C128" s="13">
        <v>703</v>
      </c>
      <c r="D128" s="13">
        <v>950.7</v>
      </c>
      <c r="E128" s="13">
        <v>1585</v>
      </c>
      <c r="F128" s="13">
        <v>1087.2</v>
      </c>
      <c r="G128" s="13">
        <v>1812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f t="shared" ref="N128:N135" si="41">B128+D128+F128</f>
        <v>2459.4</v>
      </c>
      <c r="O128" s="13">
        <f t="shared" ref="O128:O135" si="42">C128+E128+G128</f>
        <v>4100</v>
      </c>
    </row>
    <row r="129" spans="1:15" ht="22.5" x14ac:dyDescent="0.25">
      <c r="A129" s="30" t="s">
        <v>126</v>
      </c>
      <c r="B129" s="13">
        <v>264.60000000000002</v>
      </c>
      <c r="C129" s="13">
        <v>441</v>
      </c>
      <c r="D129" s="13">
        <v>950.7</v>
      </c>
      <c r="E129" s="13">
        <v>1585</v>
      </c>
      <c r="F129" s="13">
        <v>1002.9000000000001</v>
      </c>
      <c r="G129" s="13">
        <v>1672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f t="shared" si="41"/>
        <v>2218.2000000000003</v>
      </c>
      <c r="O129" s="13">
        <f t="shared" si="42"/>
        <v>3698</v>
      </c>
    </row>
    <row r="130" spans="1:15" x14ac:dyDescent="0.25">
      <c r="A130" s="30" t="s">
        <v>127</v>
      </c>
      <c r="B130" s="13">
        <v>298.8</v>
      </c>
      <c r="C130" s="13">
        <v>498</v>
      </c>
      <c r="D130" s="13">
        <v>597.30000000000007</v>
      </c>
      <c r="E130" s="13">
        <v>996</v>
      </c>
      <c r="F130" s="13">
        <v>660.90000000000009</v>
      </c>
      <c r="G130" s="13">
        <v>1102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f t="shared" si="41"/>
        <v>1557.0000000000002</v>
      </c>
      <c r="O130" s="13">
        <f t="shared" si="42"/>
        <v>2596</v>
      </c>
    </row>
    <row r="131" spans="1:15" x14ac:dyDescent="0.25">
      <c r="A131" s="30" t="s">
        <v>128</v>
      </c>
      <c r="B131" s="13">
        <v>298.8</v>
      </c>
      <c r="C131" s="13">
        <v>498</v>
      </c>
      <c r="D131" s="13">
        <v>588.30000000000007</v>
      </c>
      <c r="E131" s="13">
        <v>981</v>
      </c>
      <c r="F131" s="13">
        <v>659.40000000000009</v>
      </c>
      <c r="G131" s="13">
        <v>1099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f t="shared" si="41"/>
        <v>1546.5000000000002</v>
      </c>
      <c r="O131" s="13">
        <f t="shared" si="42"/>
        <v>2578</v>
      </c>
    </row>
    <row r="132" spans="1:15" x14ac:dyDescent="0.25">
      <c r="A132" s="30" t="s">
        <v>129</v>
      </c>
      <c r="B132" s="13">
        <v>298.8</v>
      </c>
      <c r="C132" s="13">
        <v>498</v>
      </c>
      <c r="D132" s="13">
        <v>588.30000000000007</v>
      </c>
      <c r="E132" s="13">
        <v>981</v>
      </c>
      <c r="F132" s="13">
        <v>663.6</v>
      </c>
      <c r="G132" s="13">
        <v>1106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f t="shared" si="41"/>
        <v>1550.7000000000003</v>
      </c>
      <c r="O132" s="13">
        <f t="shared" si="42"/>
        <v>2585</v>
      </c>
    </row>
    <row r="133" spans="1:15" x14ac:dyDescent="0.25">
      <c r="A133" s="30" t="s">
        <v>130</v>
      </c>
      <c r="B133" s="13">
        <v>312.60000000000002</v>
      </c>
      <c r="C133" s="13">
        <v>521</v>
      </c>
      <c r="D133" s="13">
        <v>588.30000000000007</v>
      </c>
      <c r="E133" s="13">
        <v>981</v>
      </c>
      <c r="F133" s="13">
        <v>662.40000000000009</v>
      </c>
      <c r="G133" s="13">
        <v>1104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f t="shared" si="41"/>
        <v>1563.3000000000002</v>
      </c>
      <c r="O133" s="13">
        <f t="shared" si="42"/>
        <v>2606</v>
      </c>
    </row>
    <row r="134" spans="1:15" x14ac:dyDescent="0.25">
      <c r="A134" s="30" t="s">
        <v>131</v>
      </c>
      <c r="B134" s="13">
        <v>312.60000000000002</v>
      </c>
      <c r="C134" s="13">
        <v>521</v>
      </c>
      <c r="D134" s="13">
        <v>588.30000000000007</v>
      </c>
      <c r="E134" s="13">
        <v>981</v>
      </c>
      <c r="F134" s="13">
        <v>660</v>
      </c>
      <c r="G134" s="13">
        <v>1100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f>B134+D134+F134</f>
        <v>1560.9</v>
      </c>
      <c r="O134" s="13">
        <f>C134+E134+G134</f>
        <v>2602</v>
      </c>
    </row>
    <row r="135" spans="1:15" x14ac:dyDescent="0.25">
      <c r="A135" s="30" t="s">
        <v>132</v>
      </c>
      <c r="B135" s="13">
        <v>360</v>
      </c>
      <c r="C135" s="13">
        <v>600</v>
      </c>
      <c r="D135" s="13">
        <v>588.30000000000007</v>
      </c>
      <c r="E135" s="13">
        <v>981</v>
      </c>
      <c r="F135" s="13">
        <v>659.40000000000009</v>
      </c>
      <c r="G135" s="13">
        <v>1099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f t="shared" si="41"/>
        <v>1607.7000000000003</v>
      </c>
      <c r="O135" s="13">
        <f t="shared" si="42"/>
        <v>2680</v>
      </c>
    </row>
  </sheetData>
  <autoFilter ref="B4:B105"/>
  <mergeCells count="17">
    <mergeCell ref="N121:O121"/>
    <mergeCell ref="A1:O1"/>
    <mergeCell ref="A3:O3"/>
    <mergeCell ref="B121:C121"/>
    <mergeCell ref="D121:E121"/>
    <mergeCell ref="F121:G121"/>
    <mergeCell ref="H121:I121"/>
    <mergeCell ref="J121:K121"/>
    <mergeCell ref="N5:O5"/>
    <mergeCell ref="B5:C5"/>
    <mergeCell ref="D5:E5"/>
    <mergeCell ref="F5:G5"/>
    <mergeCell ref="H5:I5"/>
    <mergeCell ref="J5:K5"/>
    <mergeCell ref="L5:M5"/>
    <mergeCell ref="A2:O2"/>
    <mergeCell ref="L121:M121"/>
  </mergeCells>
  <pageMargins left="0.7" right="0.7" top="0.75" bottom="0.75" header="0.3" footer="0.3"/>
  <pageSetup scale="80" orientation="portrait" r:id="rId1"/>
  <rowBreaks count="2" manualBreakCount="2">
    <brk id="43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Tapia, Gabriela Lidia</dc:creator>
  <cp:lastModifiedBy>Ortiz Tapia, Gabriela Lidia</cp:lastModifiedBy>
  <cp:lastPrinted>2022-04-06T19:38:59Z</cp:lastPrinted>
  <dcterms:created xsi:type="dcterms:W3CDTF">2022-02-24T22:47:33Z</dcterms:created>
  <dcterms:modified xsi:type="dcterms:W3CDTF">2022-05-19T16:53:31Z</dcterms:modified>
</cp:coreProperties>
</file>